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11190" activeTab="0"/>
  </bookViews>
  <sheets>
    <sheet name="Desglose ventas" sheetId="1" r:id="rId1"/>
    <sheet name="PyG" sheetId="2" r:id="rId2"/>
    <sheet name="Balance" sheetId="3" r:id="rId3"/>
    <sheet name="CF " sheetId="4" r:id="rId4"/>
  </sheets>
  <externalReferences>
    <externalReference r:id="rId7"/>
  </externalReferences>
  <definedNames>
    <definedName name="_xlfn.SUMIFS" hidden="1">#NAME?</definedName>
    <definedName name="_xlnm.Print_Area" localSheetId="2">'Balance'!$A$1:$F$51</definedName>
    <definedName name="_xlnm.Print_Area" localSheetId="3">'CF '!$A$1:$E$43</definedName>
    <definedName name="_xlnm.Print_Area" localSheetId="0">'Desglose ventas'!$A$1:$G$24</definedName>
    <definedName name="_xlnm.Print_Area" localSheetId="1">'PyG'!$A$1:$G$34</definedName>
    <definedName name="_xlnm.Print_Titles" localSheetId="0">'Desglose ventas'!$1:$4</definedName>
  </definedNames>
  <calcPr fullCalcOnLoad="1"/>
</workbook>
</file>

<file path=xl/sharedStrings.xml><?xml version="1.0" encoding="utf-8"?>
<sst xmlns="http://schemas.openxmlformats.org/spreadsheetml/2006/main" count="150" uniqueCount="118">
  <si>
    <t>EBITDA</t>
  </si>
  <si>
    <t>EBIT</t>
  </si>
  <si>
    <t>Hibor</t>
  </si>
  <si>
    <t>%</t>
  </si>
  <si>
    <t>,</t>
  </si>
  <si>
    <t>Volutsa</t>
  </si>
  <si>
    <t>Neparvis</t>
  </si>
  <si>
    <t>Desglose de ventas</t>
  </si>
  <si>
    <t>Miles de euros</t>
  </si>
  <si>
    <t>Ingresos</t>
  </si>
  <si>
    <t>Venta de bienes</t>
  </si>
  <si>
    <t>Productos farmacéuticos con prescripción</t>
  </si>
  <si>
    <t>Ventas en España</t>
  </si>
  <si>
    <t>Ventas en el exterior</t>
  </si>
  <si>
    <t>Agentes de contraste y otros productos hospitalarios</t>
  </si>
  <si>
    <t>Productos farmacéuticos sin prescripción ("OTC") y Otros</t>
  </si>
  <si>
    <t>Prestación de servicios</t>
  </si>
  <si>
    <t>Variación (%)</t>
  </si>
  <si>
    <t>Cuenta de Resultados Consolidada</t>
  </si>
  <si>
    <t>Importe neto de la cifra de negocios</t>
  </si>
  <si>
    <t>Imputación de subvenciones de inmovilizado no financiero y otras</t>
  </si>
  <si>
    <t>Total ingresos de explotación</t>
  </si>
  <si>
    <t>Coste de ventas</t>
  </si>
  <si>
    <t>Margen bruto</t>
  </si>
  <si>
    <t>Gastos en I+D</t>
  </si>
  <si>
    <t>Gastos de ventas, generales y administrativos</t>
  </si>
  <si>
    <t>Amortizaciones</t>
  </si>
  <si>
    <t>Ingresos financieros</t>
  </si>
  <si>
    <t>Gastos financieros</t>
  </si>
  <si>
    <t>Resultado financiero</t>
  </si>
  <si>
    <t>Participación en el resultado de negocios conjuntos</t>
  </si>
  <si>
    <t>Resultado antes de impuestos</t>
  </si>
  <si>
    <t>Impuesto sobre beneficios</t>
  </si>
  <si>
    <t>Tasa efectiva</t>
  </si>
  <si>
    <t>Resultado del período</t>
  </si>
  <si>
    <t>Balance Consolidado</t>
  </si>
  <si>
    <t>ACTIVOS</t>
  </si>
  <si>
    <t>Activos no corrientes</t>
  </si>
  <si>
    <t>Inmovilizado material</t>
  </si>
  <si>
    <t>Activos intangibles</t>
  </si>
  <si>
    <t>Inversión en negocio conjunto</t>
  </si>
  <si>
    <t>Activos por impuestos diferidos</t>
  </si>
  <si>
    <t>Clientes y otras cuentas a cobrar</t>
  </si>
  <si>
    <t>Activos corrientes</t>
  </si>
  <si>
    <t>Existencias</t>
  </si>
  <si>
    <t>Activos por impuesto corriente</t>
  </si>
  <si>
    <t>Efectivo y equivalentes al efectivo</t>
  </si>
  <si>
    <t>Total activos</t>
  </si>
  <si>
    <t>PATRIMONIO NETO</t>
  </si>
  <si>
    <t>Capital y reservas atribuibles a los accionistas de la Sociedad</t>
  </si>
  <si>
    <t>Capital social</t>
  </si>
  <si>
    <t>Reserva legal</t>
  </si>
  <si>
    <t>Acciones propias</t>
  </si>
  <si>
    <t>Resultados de ejercicios anteriores y reservas voluntarias</t>
  </si>
  <si>
    <t>Total patrimonio neto</t>
  </si>
  <si>
    <t>PASIVOS</t>
  </si>
  <si>
    <t>Pasivos no corrientes</t>
  </si>
  <si>
    <t>Deuda financiera</t>
  </si>
  <si>
    <t>Pasivos por impuestos diferidos</t>
  </si>
  <si>
    <t xml:space="preserve">Ingresos diferidos </t>
  </si>
  <si>
    <t>Pasivos corrientes</t>
  </si>
  <si>
    <t>Proveedores y otras cuentas a pagar</t>
  </si>
  <si>
    <t>Total pasivos</t>
  </si>
  <si>
    <t>Total patrimonio neto y pasivos</t>
  </si>
  <si>
    <t>Estado Consolidado de Flujos de Efectivo</t>
  </si>
  <si>
    <t>Flujo de efectivo de las actividades de explotación</t>
  </si>
  <si>
    <t>Beneficios antes de impuestos</t>
  </si>
  <si>
    <t>Ajustes de partidas que no implican movimientos de tesorería:</t>
  </si>
  <si>
    <t>Correciones valorativas por deterioro</t>
  </si>
  <si>
    <t>Variación neta de provisiones</t>
  </si>
  <si>
    <t>Subvención de inmovilizado no financiero e ingresos por licencias de distribución</t>
  </si>
  <si>
    <t>Cambios en capital circulante:</t>
  </si>
  <si>
    <t>Otros cobros y pagos:</t>
  </si>
  <si>
    <t>Cobro por licencias de distribución</t>
  </si>
  <si>
    <t>Flujo de efectivo por impuestos</t>
  </si>
  <si>
    <t>Flujos netos de efectivo generados (utilizados) en las activ. de explotación</t>
  </si>
  <si>
    <t>Flujo de efectivo por actividades de inversión</t>
  </si>
  <si>
    <t>Adquisición de activos intangibles</t>
  </si>
  <si>
    <t>Adquisición de inmovilizado material</t>
  </si>
  <si>
    <t>Venta de inmovilizado material</t>
  </si>
  <si>
    <t>Intereses cobrados</t>
  </si>
  <si>
    <t>Flujo de efectivo por actividades de financiación</t>
  </si>
  <si>
    <t xml:space="preserve">Pago de deuda financiera </t>
  </si>
  <si>
    <t>Deuda financiera recibida</t>
  </si>
  <si>
    <t>Intereses pagados</t>
  </si>
  <si>
    <t>Compra de acciones propias</t>
  </si>
  <si>
    <t>Reemisión de acciones propias</t>
  </si>
  <si>
    <t>Flujos netos de efectivo generados (utilizados) en actividades de financiación</t>
  </si>
  <si>
    <t>Variación neta de efectivo y equivalentes</t>
  </si>
  <si>
    <t>Variation (%)</t>
  </si>
  <si>
    <t>Vytorin &amp; Absorcol &amp; Orvatez</t>
  </si>
  <si>
    <t>Ulunar &amp; Hirobriz</t>
  </si>
  <si>
    <t>Medikinet &amp; Medicebran</t>
  </si>
  <si>
    <t>Biosimilar de enoxaparina (Enoxaparina Becat)</t>
  </si>
  <si>
    <t>Resultado del periodo</t>
  </si>
  <si>
    <t>Obligaciones contractuales</t>
  </si>
  <si>
    <t>Otras reservas</t>
  </si>
  <si>
    <t>Valores de renta variable</t>
  </si>
  <si>
    <t>Otros productos</t>
  </si>
  <si>
    <t>Descuentos al Sistema Nacional de Salud</t>
  </si>
  <si>
    <t>Pasivos contractuales</t>
  </si>
  <si>
    <t>Flujos netos de efectivo generados (utilizados) en actividades de inversión</t>
  </si>
  <si>
    <t>Efectivo y equivalentes al inicio del período</t>
  </si>
  <si>
    <t>Efectivo y equivalentes al final del período</t>
  </si>
  <si>
    <t>Venta de participaciones de negocios conjuntos</t>
  </si>
  <si>
    <t>Gastos anticipados</t>
  </si>
  <si>
    <t>Otros activos corrientes (gastos anticipados)</t>
  </si>
  <si>
    <t>Prima de emisión</t>
  </si>
  <si>
    <t>-</t>
  </si>
  <si>
    <t>Instrumentos financieros derivados</t>
  </si>
  <si>
    <t>Ajustes por cambios de valor instrumentos derivados</t>
  </si>
  <si>
    <t>Franquicia de HBPM</t>
  </si>
  <si>
    <t>Deterioro y resultado por valoración de instrumentos financieros</t>
  </si>
  <si>
    <t>Diferencias de cambio</t>
  </si>
  <si>
    <t>n.a.</t>
  </si>
  <si>
    <t>Q1 2019</t>
  </si>
  <si>
    <t>Q1 2018</t>
  </si>
  <si>
    <t>Otros pagos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</si>
</sst>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.000"/>
    <numFmt numFmtId="169" formatCode="0.0\p\p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C0A]dddd\,\ dd&quot; de &quot;mmmm&quot; de &quot;yyyy"/>
    <numFmt numFmtId="176" formatCode="0.00000"/>
    <numFmt numFmtId="177" formatCode="0.0000"/>
    <numFmt numFmtId="178" formatCode="0.000"/>
    <numFmt numFmtId="179" formatCode="0.000000"/>
    <numFmt numFmtId="180" formatCode="0.00000000"/>
    <numFmt numFmtId="181" formatCode="0.0000000"/>
    <numFmt numFmtId="182" formatCode="#,##0.0000"/>
    <numFmt numFmtId="183" formatCode="0\p\p"/>
    <numFmt numFmtId="184" formatCode="0.00\p\p"/>
    <numFmt numFmtId="185" formatCode="#,###.0\x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5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6600"/>
      </bottom>
    </border>
    <border>
      <left>
        <color indexed="63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 indent="3"/>
    </xf>
    <xf numFmtId="0" fontId="3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53" fillId="33" borderId="11" xfId="0" applyFont="1" applyFill="1" applyBorder="1" applyAlignment="1">
      <alignment horizontal="center"/>
    </xf>
    <xf numFmtId="0" fontId="9" fillId="34" borderId="0" xfId="54" applyFont="1" applyFill="1">
      <alignment/>
      <protection/>
    </xf>
    <xf numFmtId="3" fontId="9" fillId="34" borderId="0" xfId="54" applyNumberFormat="1" applyFont="1" applyFill="1">
      <alignment/>
      <protection/>
    </xf>
    <xf numFmtId="4" fontId="9" fillId="34" borderId="0" xfId="54" applyNumberFormat="1" applyFont="1" applyFill="1" applyAlignment="1">
      <alignment horizontal="right"/>
      <protection/>
    </xf>
    <xf numFmtId="4" fontId="11" fillId="34" borderId="0" xfId="54" applyNumberFormat="1" applyFont="1" applyFill="1">
      <alignment/>
      <protection/>
    </xf>
    <xf numFmtId="4" fontId="9" fillId="0" borderId="0" xfId="54" applyNumberFormat="1" applyFont="1">
      <alignment/>
      <protection/>
    </xf>
    <xf numFmtId="0" fontId="0" fillId="34" borderId="0" xfId="54" applyFill="1">
      <alignment/>
      <protection/>
    </xf>
    <xf numFmtId="0" fontId="8" fillId="34" borderId="0" xfId="54" applyFont="1" applyFill="1">
      <alignment/>
      <protection/>
    </xf>
    <xf numFmtId="0" fontId="12" fillId="34" borderId="0" xfId="54" applyFont="1" applyFill="1">
      <alignment/>
      <protection/>
    </xf>
    <xf numFmtId="0" fontId="8" fillId="0" borderId="0" xfId="0" applyFont="1" applyAlignment="1">
      <alignment wrapText="1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3" fontId="53" fillId="0" borderId="0" xfId="0" applyNumberFormat="1" applyFont="1" applyAlignment="1">
      <alignment horizontal="right"/>
    </xf>
    <xf numFmtId="166" fontId="54" fillId="0" borderId="0" xfId="57" applyNumberFormat="1" applyFont="1" applyAlignment="1">
      <alignment horizontal="right"/>
    </xf>
    <xf numFmtId="0" fontId="5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53" fillId="0" borderId="0" xfId="0" applyFont="1" applyAlignment="1">
      <alignment/>
    </xf>
    <xf numFmtId="0" fontId="8" fillId="0" borderId="0" xfId="0" applyFont="1" applyAlignment="1">
      <alignment vertical="top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right" vertical="top" wrapText="1"/>
    </xf>
    <xf numFmtId="0" fontId="8" fillId="0" borderId="0" xfId="0" applyFont="1" applyAlignment="1">
      <alignment horizontal="justify" vertical="top"/>
    </xf>
    <xf numFmtId="4" fontId="0" fillId="34" borderId="0" xfId="54" applyNumberFormat="1" applyFill="1" applyAlignment="1">
      <alignment horizontal="right"/>
      <protection/>
    </xf>
    <xf numFmtId="3" fontId="8" fillId="0" borderId="0" xfId="0" applyNumberFormat="1" applyFont="1" applyAlignment="1">
      <alignment horizontal="right" wrapText="1"/>
    </xf>
    <xf numFmtId="0" fontId="53" fillId="0" borderId="0" xfId="0" applyFont="1" applyAlignment="1">
      <alignment vertical="top"/>
    </xf>
    <xf numFmtId="0" fontId="54" fillId="34" borderId="0" xfId="54" applyFont="1" applyFill="1">
      <alignment/>
      <protection/>
    </xf>
    <xf numFmtId="3" fontId="53" fillId="0" borderId="0" xfId="0" applyNumberFormat="1" applyFont="1" applyAlignment="1">
      <alignment horizontal="right" wrapText="1"/>
    </xf>
    <xf numFmtId="0" fontId="53" fillId="33" borderId="0" xfId="0" applyFont="1" applyFill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54" applyFont="1">
      <alignment/>
      <protection/>
    </xf>
    <xf numFmtId="0" fontId="0" fillId="0" borderId="0" xfId="0" applyFont="1" applyAlignment="1">
      <alignment horizontal="justify" vertical="top" wrapText="1"/>
    </xf>
    <xf numFmtId="49" fontId="53" fillId="33" borderId="11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9" fillId="34" borderId="0" xfId="54" applyNumberFormat="1" applyFont="1" applyFill="1">
      <alignment/>
      <protection/>
    </xf>
    <xf numFmtId="9" fontId="9" fillId="34" borderId="0" xfId="57" applyFont="1" applyFill="1" applyAlignment="1">
      <alignment/>
    </xf>
    <xf numFmtId="2" fontId="9" fillId="34" borderId="0" xfId="54" applyNumberFormat="1" applyFont="1" applyFill="1">
      <alignment/>
      <protection/>
    </xf>
    <xf numFmtId="182" fontId="9" fillId="34" borderId="0" xfId="54" applyNumberFormat="1" applyFont="1" applyFill="1">
      <alignment/>
      <protection/>
    </xf>
    <xf numFmtId="9" fontId="0" fillId="0" borderId="0" xfId="57" applyFont="1" applyAlignment="1">
      <alignment/>
    </xf>
    <xf numFmtId="166" fontId="9" fillId="34" borderId="0" xfId="57" applyNumberFormat="1" applyFont="1" applyFill="1" applyAlignment="1">
      <alignment/>
    </xf>
    <xf numFmtId="167" fontId="9" fillId="34" borderId="0" xfId="54" applyNumberFormat="1" applyFont="1" applyFill="1">
      <alignment/>
      <protection/>
    </xf>
    <xf numFmtId="3" fontId="13" fillId="34" borderId="0" xfId="54" applyNumberFormat="1" applyFont="1" applyFill="1">
      <alignment/>
      <protection/>
    </xf>
    <xf numFmtId="0" fontId="9" fillId="33" borderId="0" xfId="54" applyFont="1" applyFill="1">
      <alignment/>
      <protection/>
    </xf>
    <xf numFmtId="9" fontId="0" fillId="0" borderId="0" xfId="57" applyFont="1" applyAlignment="1">
      <alignment/>
    </xf>
    <xf numFmtId="3" fontId="0" fillId="0" borderId="0" xfId="57" applyNumberFormat="1" applyFont="1" applyAlignment="1">
      <alignment/>
    </xf>
    <xf numFmtId="166" fontId="0" fillId="0" borderId="0" xfId="57" applyNumberFormat="1" applyFont="1" applyAlignment="1">
      <alignment/>
    </xf>
    <xf numFmtId="9" fontId="0" fillId="0" borderId="10" xfId="57" applyFont="1" applyBorder="1" applyAlignment="1">
      <alignment/>
    </xf>
    <xf numFmtId="20" fontId="9" fillId="34" borderId="0" xfId="54" applyNumberFormat="1" applyFont="1" applyFill="1">
      <alignment/>
      <protection/>
    </xf>
    <xf numFmtId="166" fontId="0" fillId="0" borderId="0" xfId="57" applyNumberFormat="1" applyAlignment="1">
      <alignment horizontal="right"/>
    </xf>
    <xf numFmtId="9" fontId="0" fillId="0" borderId="10" xfId="57" applyFont="1" applyBorder="1" applyAlignment="1">
      <alignment/>
    </xf>
    <xf numFmtId="170" fontId="9" fillId="33" borderId="0" xfId="55" applyNumberFormat="1" applyFont="1" applyFill="1">
      <alignment/>
      <protection/>
    </xf>
    <xf numFmtId="9" fontId="0" fillId="0" borderId="0" xfId="57" applyAlignment="1">
      <alignment horizontal="right"/>
    </xf>
    <xf numFmtId="167" fontId="0" fillId="0" borderId="0" xfId="0" applyNumberFormat="1" applyFont="1" applyAlignment="1">
      <alignment horizontal="right"/>
    </xf>
    <xf numFmtId="167" fontId="9" fillId="34" borderId="0" xfId="57" applyNumberFormat="1" applyFont="1" applyFill="1" applyAlignment="1">
      <alignment/>
    </xf>
    <xf numFmtId="4" fontId="0" fillId="0" borderId="0" xfId="57" applyNumberFormat="1" applyFont="1" applyAlignment="1">
      <alignment/>
    </xf>
    <xf numFmtId="166" fontId="0" fillId="0" borderId="0" xfId="57" applyNumberFormat="1" applyFont="1" applyAlignment="1">
      <alignment/>
    </xf>
    <xf numFmtId="166" fontId="12" fillId="0" borderId="0" xfId="57" applyNumberFormat="1" applyFont="1" applyAlignment="1">
      <alignment horizontal="right"/>
    </xf>
    <xf numFmtId="3" fontId="9" fillId="34" borderId="0" xfId="55" applyNumberFormat="1" applyFont="1" applyFill="1">
      <alignment/>
      <protection/>
    </xf>
    <xf numFmtId="9" fontId="0" fillId="0" borderId="10" xfId="57" applyBorder="1" applyAlignment="1">
      <alignment/>
    </xf>
    <xf numFmtId="0" fontId="9" fillId="34" borderId="0" xfId="55" applyFont="1" applyFill="1">
      <alignment/>
      <protection/>
    </xf>
    <xf numFmtId="182" fontId="9" fillId="34" borderId="0" xfId="55" applyNumberFormat="1" applyFont="1" applyFill="1">
      <alignment/>
      <protection/>
    </xf>
    <xf numFmtId="0" fontId="10" fillId="0" borderId="10" xfId="55" applyFont="1" applyBorder="1">
      <alignment/>
      <protection/>
    </xf>
    <xf numFmtId="0" fontId="0" fillId="0" borderId="10" xfId="55" applyBorder="1">
      <alignment/>
      <protection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53" fillId="0" borderId="0" xfId="55" applyFont="1">
      <alignment/>
      <protection/>
    </xf>
    <xf numFmtId="0" fontId="0" fillId="34" borderId="0" xfId="55" applyFill="1">
      <alignment/>
      <protection/>
    </xf>
    <xf numFmtId="0" fontId="8" fillId="0" borderId="0" xfId="55" applyFont="1">
      <alignment/>
      <protection/>
    </xf>
    <xf numFmtId="0" fontId="3" fillId="0" borderId="0" xfId="55" applyFont="1">
      <alignment/>
      <protection/>
    </xf>
    <xf numFmtId="0" fontId="8" fillId="34" borderId="0" xfId="55" applyFont="1" applyFill="1">
      <alignment/>
      <protection/>
    </xf>
    <xf numFmtId="0" fontId="8" fillId="0" borderId="0" xfId="55" applyFont="1" applyAlignment="1">
      <alignment horizontal="justify"/>
      <protection/>
    </xf>
    <xf numFmtId="0" fontId="0" fillId="0" borderId="0" xfId="55" applyAlignment="1">
      <alignment horizontal="justify"/>
      <protection/>
    </xf>
    <xf numFmtId="0" fontId="53" fillId="0" borderId="0" xfId="55" applyFont="1">
      <alignment/>
      <protection/>
    </xf>
    <xf numFmtId="0" fontId="12" fillId="34" borderId="0" xfId="55" applyFont="1" applyFill="1">
      <alignment/>
      <protection/>
    </xf>
    <xf numFmtId="4" fontId="9" fillId="34" borderId="0" xfId="55" applyNumberFormat="1" applyFont="1" applyFill="1" applyAlignment="1">
      <alignment horizontal="right"/>
      <protection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right" wrapText="1"/>
    </xf>
    <xf numFmtId="182" fontId="11" fillId="34" borderId="0" xfId="55" applyNumberFormat="1" applyFont="1" applyFill="1">
      <alignment/>
      <protection/>
    </xf>
    <xf numFmtId="0" fontId="0" fillId="0" borderId="0" xfId="0" applyFont="1" applyAlignment="1">
      <alignment horizontal="left" indent="2"/>
    </xf>
    <xf numFmtId="0" fontId="8" fillId="33" borderId="0" xfId="55" applyFont="1" applyFill="1">
      <alignment/>
      <protection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justify" vertical="top"/>
    </xf>
    <xf numFmtId="15" fontId="53" fillId="33" borderId="1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54" fillId="0" borderId="0" xfId="57" applyNumberFormat="1" applyFont="1" applyAlignment="1">
      <alignment horizontal="right"/>
    </xf>
    <xf numFmtId="0" fontId="53" fillId="33" borderId="11" xfId="0" applyFont="1" applyFill="1" applyBorder="1" applyAlignment="1">
      <alignment horizontal="center"/>
    </xf>
    <xf numFmtId="4" fontId="9" fillId="0" borderId="0" xfId="55" applyNumberFormat="1" applyFont="1">
      <alignment/>
      <protection/>
    </xf>
    <xf numFmtId="3" fontId="53" fillId="0" borderId="0" xfId="0" applyNumberFormat="1" applyFont="1" applyAlignment="1">
      <alignment horizontal="right"/>
    </xf>
    <xf numFmtId="169" fontId="54" fillId="0" borderId="0" xfId="57" applyNumberFormat="1" applyFont="1" applyAlignment="1">
      <alignment horizontal="right" wrapText="1"/>
    </xf>
    <xf numFmtId="0" fontId="53" fillId="33" borderId="0" xfId="0" applyFont="1" applyFill="1" applyAlignment="1">
      <alignment horizontal="center"/>
    </xf>
    <xf numFmtId="166" fontId="12" fillId="0" borderId="12" xfId="57" applyNumberFormat="1" applyFont="1" applyBorder="1" applyAlignment="1">
      <alignment horizontal="right"/>
    </xf>
    <xf numFmtId="166" fontId="0" fillId="34" borderId="0" xfId="57" applyNumberFormat="1" applyFill="1" applyAlignment="1">
      <alignment/>
    </xf>
    <xf numFmtId="166" fontId="0" fillId="34" borderId="12" xfId="57" applyNumberFormat="1" applyFill="1" applyBorder="1" applyAlignment="1">
      <alignment/>
    </xf>
    <xf numFmtId="166" fontId="0" fillId="34" borderId="0" xfId="57" applyNumberFormat="1" applyFill="1" applyAlignment="1">
      <alignment horizontal="right"/>
    </xf>
    <xf numFmtId="49" fontId="53" fillId="33" borderId="11" xfId="0" applyNumberFormat="1" applyFont="1" applyFill="1" applyBorder="1" applyAlignment="1">
      <alignment horizontal="right"/>
    </xf>
    <xf numFmtId="166" fontId="53" fillId="34" borderId="0" xfId="57" applyNumberFormat="1" applyFont="1" applyFill="1" applyAlignment="1">
      <alignment/>
    </xf>
    <xf numFmtId="169" fontId="12" fillId="0" borderId="12" xfId="57" applyNumberFormat="1" applyFont="1" applyBorder="1" applyAlignment="1">
      <alignment horizontal="right" wrapText="1"/>
    </xf>
    <xf numFmtId="3" fontId="53" fillId="0" borderId="0" xfId="0" applyNumberFormat="1" applyFont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66" fontId="54" fillId="0" borderId="0" xfId="57" applyNumberFormat="1" applyFont="1" applyAlignment="1">
      <alignment horizontal="right"/>
    </xf>
    <xf numFmtId="3" fontId="0" fillId="0" borderId="0" xfId="55" applyNumberFormat="1" applyAlignment="1">
      <alignment horizontal="right" wrapText="1"/>
      <protection/>
    </xf>
    <xf numFmtId="0" fontId="0" fillId="0" borderId="0" xfId="55" applyAlignment="1">
      <alignment horizontal="right"/>
      <protection/>
    </xf>
    <xf numFmtId="3" fontId="53" fillId="0" borderId="0" xfId="55" applyNumberFormat="1" applyFont="1" applyAlignment="1">
      <alignment horizontal="right"/>
      <protection/>
    </xf>
    <xf numFmtId="3" fontId="8" fillId="0" borderId="0" xfId="55" applyNumberFormat="1" applyFont="1" applyAlignment="1">
      <alignment horizontal="right" wrapText="1"/>
      <protection/>
    </xf>
    <xf numFmtId="3" fontId="8" fillId="0" borderId="0" xfId="55" applyNumberFormat="1" applyFont="1" applyAlignment="1">
      <alignment horizontal="right"/>
      <protection/>
    </xf>
    <xf numFmtId="4" fontId="11" fillId="34" borderId="0" xfId="55" applyNumberFormat="1" applyFont="1" applyFill="1">
      <alignment/>
      <protection/>
    </xf>
    <xf numFmtId="3" fontId="8" fillId="0" borderId="13" xfId="55" applyNumberFormat="1" applyFont="1" applyBorder="1" applyAlignment="1">
      <alignment horizontal="right"/>
      <protection/>
    </xf>
    <xf numFmtId="3" fontId="0" fillId="0" borderId="12" xfId="55" applyNumberFormat="1" applyBorder="1" applyAlignment="1">
      <alignment horizontal="right" wrapText="1"/>
      <protection/>
    </xf>
    <xf numFmtId="166" fontId="8" fillId="34" borderId="0" xfId="57" applyNumberFormat="1" applyFont="1" applyFill="1" applyAlignment="1">
      <alignment/>
    </xf>
    <xf numFmtId="9" fontId="53" fillId="0" borderId="0" xfId="57" applyFont="1" applyAlignment="1">
      <alignment horizontal="right"/>
    </xf>
    <xf numFmtId="3" fontId="0" fillId="0" borderId="0" xfId="55" applyNumberFormat="1" applyAlignment="1">
      <alignment horizontal="right"/>
      <protection/>
    </xf>
    <xf numFmtId="0" fontId="12" fillId="0" borderId="0" xfId="55" applyFont="1" applyAlignment="1">
      <alignment horizontal="right"/>
      <protection/>
    </xf>
    <xf numFmtId="166" fontId="55" fillId="0" borderId="0" xfId="57" applyNumberFormat="1" applyFont="1" applyAlignment="1">
      <alignment horizontal="right"/>
    </xf>
    <xf numFmtId="166" fontId="53" fillId="0" borderId="0" xfId="57" applyNumberFormat="1" applyFont="1" applyAlignment="1">
      <alignment horizontal="right"/>
    </xf>
    <xf numFmtId="166" fontId="8" fillId="0" borderId="0" xfId="57" applyNumberFormat="1" applyFont="1" applyAlignment="1">
      <alignment horizontal="right"/>
    </xf>
    <xf numFmtId="166" fontId="0" fillId="0" borderId="0" xfId="57" applyNumberFormat="1" applyAlignment="1">
      <alignment horizontal="right" wrapText="1"/>
    </xf>
    <xf numFmtId="3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3" fontId="8" fillId="0" borderId="0" xfId="0" applyNumberFormat="1" applyFont="1" applyAlignment="1">
      <alignment horizontal="right"/>
    </xf>
    <xf numFmtId="3" fontId="0" fillId="0" borderId="0" xfId="55" applyNumberFormat="1" applyBorder="1" applyAlignment="1">
      <alignment horizontal="right" wrapText="1"/>
      <protection/>
    </xf>
    <xf numFmtId="3" fontId="8" fillId="0" borderId="14" xfId="55" applyNumberFormat="1" applyFont="1" applyBorder="1" applyAlignment="1">
      <alignment horizontal="right" wrapText="1"/>
      <protection/>
    </xf>
    <xf numFmtId="3" fontId="8" fillId="0" borderId="14" xfId="55" applyNumberFormat="1" applyFont="1" applyBorder="1" applyAlignment="1">
      <alignment horizontal="right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Porcentual 2" xfId="58"/>
    <cellStyle name="Porcentual 2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1%202019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es breakdown"/>
      <sheetName val="P&amp;L"/>
      <sheetName val="Balance"/>
      <sheetName val="CF "/>
      <sheetName val="Tabl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3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8.7109375" style="0" bestFit="1" customWidth="1"/>
    <col min="2" max="2" width="0.85546875" style="0" customWidth="1"/>
    <col min="3" max="3" width="13.28125" style="0" customWidth="1"/>
    <col min="4" max="4" width="0.85546875" style="16" customWidth="1"/>
    <col min="5" max="5" width="13.28125" style="0" customWidth="1"/>
    <col min="6" max="6" width="0.85546875" style="16" customWidth="1"/>
    <col min="7" max="7" width="13.28125" style="0" customWidth="1"/>
  </cols>
  <sheetData>
    <row r="1" spans="3:5" ht="12.75">
      <c r="C1" s="59"/>
      <c r="D1" s="56"/>
      <c r="E1" s="59"/>
    </row>
    <row r="2" spans="1:7" ht="15.75" thickBot="1">
      <c r="A2" s="13" t="s">
        <v>7</v>
      </c>
      <c r="B2" s="14"/>
      <c r="C2" s="70"/>
      <c r="D2" s="14"/>
      <c r="E2" s="14"/>
      <c r="F2" s="14"/>
      <c r="G2" s="14"/>
    </row>
    <row r="3" spans="1:6" ht="12.75">
      <c r="A3" s="1"/>
      <c r="D3"/>
      <c r="F3"/>
    </row>
    <row r="4" spans="1:7" ht="13.5" thickBot="1">
      <c r="A4" s="2" t="s">
        <v>8</v>
      </c>
      <c r="C4" s="52" t="s">
        <v>115</v>
      </c>
      <c r="D4" s="46"/>
      <c r="E4" s="119" t="s">
        <v>116</v>
      </c>
      <c r="F4" s="45"/>
      <c r="G4" s="15" t="s">
        <v>17</v>
      </c>
    </row>
    <row r="5" spans="3:37" ht="8.25" customHeight="1" thickTop="1">
      <c r="C5" s="4"/>
      <c r="D5" s="46"/>
      <c r="E5" s="4"/>
      <c r="F5" s="2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2.75" customHeight="1">
      <c r="A6" s="5" t="s">
        <v>9</v>
      </c>
      <c r="B6" s="6"/>
      <c r="C6" s="105">
        <v>82153.91362499946</v>
      </c>
      <c r="D6" s="105"/>
      <c r="E6" s="105">
        <v>75768.00024000004</v>
      </c>
      <c r="F6" s="98"/>
      <c r="G6" s="139">
        <v>0.08428245914860669</v>
      </c>
      <c r="H6" s="75"/>
      <c r="I6" s="65"/>
      <c r="J6" s="75"/>
      <c r="K6" s="5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12" t="s">
        <v>10</v>
      </c>
      <c r="B7" s="10"/>
      <c r="C7" s="107">
        <v>71427.52812499946</v>
      </c>
      <c r="D7" s="46"/>
      <c r="E7" s="107">
        <v>63774.638110000036</v>
      </c>
      <c r="F7" s="108"/>
      <c r="G7" s="140">
        <v>0.11999895635314359</v>
      </c>
      <c r="H7" s="75"/>
      <c r="J7" s="75"/>
      <c r="K7" s="7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2.75">
      <c r="A8" s="11" t="s">
        <v>11</v>
      </c>
      <c r="B8" s="7"/>
      <c r="C8" s="106">
        <v>62711.84944499945</v>
      </c>
      <c r="D8" s="46"/>
      <c r="E8" s="106">
        <v>55815.30099000003</v>
      </c>
      <c r="F8" s="112"/>
      <c r="G8" s="141">
        <v>0.123560176737827</v>
      </c>
      <c r="H8" s="75"/>
      <c r="J8" s="75"/>
      <c r="K8" s="75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2.75">
      <c r="A9" s="100" t="s">
        <v>111</v>
      </c>
      <c r="B9" s="7"/>
      <c r="C9" s="46">
        <v>37643.47893</v>
      </c>
      <c r="D9" s="46"/>
      <c r="E9" s="46">
        <v>28105.327690000013</v>
      </c>
      <c r="F9" s="112"/>
      <c r="G9" s="69">
        <v>0.3393716431704761</v>
      </c>
      <c r="H9" s="75"/>
      <c r="J9" s="75"/>
      <c r="K9" s="7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3" customFormat="1" ht="12.75">
      <c r="A10" s="144" t="s">
        <v>93</v>
      </c>
      <c r="C10" s="46">
        <v>16531.314130000002</v>
      </c>
      <c r="D10" s="46"/>
      <c r="E10" s="46">
        <v>4149.0271299999995</v>
      </c>
      <c r="F10" s="48"/>
      <c r="G10" s="69" t="s">
        <v>114</v>
      </c>
      <c r="H10" s="75"/>
      <c r="J10" s="75"/>
      <c r="K10" s="75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s="3" customFormat="1" ht="12.75">
      <c r="A11" s="144" t="s">
        <v>2</v>
      </c>
      <c r="C11" s="46">
        <v>21112.16479999999</v>
      </c>
      <c r="D11" s="46"/>
      <c r="E11" s="46">
        <v>23956.300560000014</v>
      </c>
      <c r="F11" s="98"/>
      <c r="G11" s="69">
        <v>-0.1187218265556784</v>
      </c>
      <c r="H11" s="75"/>
      <c r="J11" s="75"/>
      <c r="K11" s="75"/>
      <c r="L11" s="64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s="3" customFormat="1" ht="12.75">
      <c r="A12" s="145" t="s">
        <v>12</v>
      </c>
      <c r="C12" s="46">
        <v>17586.42545999999</v>
      </c>
      <c r="D12" s="46"/>
      <c r="E12" s="46">
        <v>16859.125740000014</v>
      </c>
      <c r="F12" s="48"/>
      <c r="G12" s="69">
        <v>0.043139824165044555</v>
      </c>
      <c r="H12" s="75"/>
      <c r="J12" s="75"/>
      <c r="K12" s="75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s="3" customFormat="1" ht="12.75">
      <c r="A13" s="145" t="s">
        <v>13</v>
      </c>
      <c r="C13" s="46">
        <v>3525.7393399999996</v>
      </c>
      <c r="D13" s="46"/>
      <c r="E13" s="46">
        <v>7097.17482</v>
      </c>
      <c r="F13" s="48"/>
      <c r="G13" s="69">
        <v>-0.5032193190360218</v>
      </c>
      <c r="H13" s="75"/>
      <c r="J13" s="75"/>
      <c r="K13" s="75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s="3" customFormat="1" ht="12.75">
      <c r="A14" s="100" t="s">
        <v>6</v>
      </c>
      <c r="C14" s="48">
        <v>4277.927790000001</v>
      </c>
      <c r="D14" s="46"/>
      <c r="E14" s="48">
        <v>2677.81843</v>
      </c>
      <c r="F14" s="48"/>
      <c r="G14" s="142">
        <v>0.5975421417948793</v>
      </c>
      <c r="H14" s="75"/>
      <c r="J14" s="75"/>
      <c r="K14" s="75"/>
      <c r="L14" s="66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s="3" customFormat="1" ht="12.75">
      <c r="A15" s="100" t="s">
        <v>91</v>
      </c>
      <c r="C15" s="48">
        <v>3800.6834599999997</v>
      </c>
      <c r="D15" s="46"/>
      <c r="E15" s="48">
        <v>3864.80272</v>
      </c>
      <c r="F15" s="109"/>
      <c r="G15" s="69">
        <v>-0.016590564808958836</v>
      </c>
      <c r="H15" s="75"/>
      <c r="J15" s="75"/>
      <c r="K15" s="75"/>
      <c r="L15" s="66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s="3" customFormat="1" ht="12.75">
      <c r="A16" s="100" t="s">
        <v>5</v>
      </c>
      <c r="C16" s="46">
        <v>3126.3274</v>
      </c>
      <c r="D16" s="46"/>
      <c r="E16" s="46">
        <v>2554.35554</v>
      </c>
      <c r="F16" s="48"/>
      <c r="G16" s="69">
        <v>0.22392022216296487</v>
      </c>
      <c r="H16" s="75"/>
      <c r="J16" s="75"/>
      <c r="K16" s="75"/>
      <c r="L16" s="66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s="3" customFormat="1" ht="12.75">
      <c r="A17" s="100" t="s">
        <v>90</v>
      </c>
      <c r="C17" s="4">
        <v>7252.344540000002</v>
      </c>
      <c r="D17" s="46"/>
      <c r="E17" s="4">
        <v>12980.955760000004</v>
      </c>
      <c r="F17" s="48"/>
      <c r="G17" s="69">
        <v>-0.4413088932675016</v>
      </c>
      <c r="H17" s="75"/>
      <c r="J17" s="75"/>
      <c r="K17" s="75"/>
      <c r="L17" s="6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s="3" customFormat="1" ht="12.75">
      <c r="A18" s="100" t="s">
        <v>92</v>
      </c>
      <c r="C18" s="46">
        <v>2126.2281500000004</v>
      </c>
      <c r="D18" s="46"/>
      <c r="E18" s="46">
        <v>2011.4761499999995</v>
      </c>
      <c r="F18" s="48"/>
      <c r="G18" s="69">
        <v>0.05704865056441305</v>
      </c>
      <c r="H18" s="75"/>
      <c r="J18" s="75"/>
      <c r="K18" s="75"/>
      <c r="L18" s="66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s="3" customFormat="1" ht="12.75">
      <c r="A19" s="100" t="s">
        <v>98</v>
      </c>
      <c r="C19" s="46">
        <v>8124.920069972904</v>
      </c>
      <c r="D19" s="46"/>
      <c r="E19" s="46">
        <v>7399.549830000007</v>
      </c>
      <c r="F19" s="48"/>
      <c r="G19" s="69">
        <v>0.09802896887483974</v>
      </c>
      <c r="H19" s="75"/>
      <c r="J19" s="75"/>
      <c r="K19" s="75"/>
      <c r="L19" s="66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s="3" customFormat="1" ht="12.75">
      <c r="A20" s="100" t="s">
        <v>99</v>
      </c>
      <c r="C20" s="46">
        <v>-3640.0608949734647</v>
      </c>
      <c r="D20" s="46"/>
      <c r="E20" s="46">
        <v>-3778.9851300000005</v>
      </c>
      <c r="F20" s="126"/>
      <c r="G20" s="69">
        <v>-0.036762313226285655</v>
      </c>
      <c r="H20" s="75"/>
      <c r="J20" s="75"/>
      <c r="K20" s="75"/>
      <c r="L20" s="66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s="3" customFormat="1" ht="12.75">
      <c r="A21" s="11" t="s">
        <v>14</v>
      </c>
      <c r="C21" s="106">
        <v>8159.498000000001</v>
      </c>
      <c r="D21" s="106"/>
      <c r="E21" s="106">
        <v>7524.55378</v>
      </c>
      <c r="F21" s="146"/>
      <c r="G21" s="141">
        <v>0.08438297320535613</v>
      </c>
      <c r="H21" s="75"/>
      <c r="J21" s="75"/>
      <c r="K21" s="75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s="3" customFormat="1" ht="12.75">
      <c r="A22" s="11" t="s">
        <v>15</v>
      </c>
      <c r="B22" s="7"/>
      <c r="C22" s="106">
        <v>556.18068</v>
      </c>
      <c r="D22" s="106"/>
      <c r="E22" s="106">
        <v>434.78334</v>
      </c>
      <c r="F22" s="146"/>
      <c r="G22" s="141">
        <v>0.2792134123630405</v>
      </c>
      <c r="H22" s="75"/>
      <c r="J22" s="75"/>
      <c r="K22" s="75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s="3" customFormat="1" ht="12.75">
      <c r="A23" s="12" t="s">
        <v>16</v>
      </c>
      <c r="B23" s="7"/>
      <c r="C23" s="107">
        <v>10726.385499999999</v>
      </c>
      <c r="D23" s="46"/>
      <c r="E23" s="107">
        <v>11993.362129999998</v>
      </c>
      <c r="F23" s="108"/>
      <c r="G23" s="140">
        <v>-0.10563982111661624</v>
      </c>
      <c r="H23" s="75"/>
      <c r="J23" s="75"/>
      <c r="K23" s="75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2.75">
      <c r="A24" s="12"/>
      <c r="C24" s="107"/>
      <c r="D24" s="46"/>
      <c r="E24" s="107"/>
      <c r="F24" s="49"/>
      <c r="G24" s="136"/>
      <c r="H24" s="4"/>
      <c r="J24" s="59"/>
      <c r="K24" s="7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75">
      <c r="A25" s="9"/>
      <c r="C25" s="4"/>
      <c r="D25" s="28"/>
      <c r="E25" s="4"/>
      <c r="F25" s="2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3:6" ht="12.75">
      <c r="C26" s="46"/>
      <c r="D26" s="46"/>
      <c r="E26" s="46"/>
      <c r="F26" s="29"/>
    </row>
    <row r="27" spans="3:6" ht="12.75">
      <c r="C27" s="4"/>
      <c r="D27"/>
      <c r="E27" s="4"/>
      <c r="F27" s="30"/>
    </row>
    <row r="28" spans="1:7" ht="12.75">
      <c r="A28" s="100"/>
      <c r="C28" s="53"/>
      <c r="D28" s="57"/>
      <c r="E28" s="53"/>
      <c r="G28" s="59"/>
    </row>
    <row r="29" spans="1:6" ht="12.75">
      <c r="A29" s="102"/>
      <c r="C29" s="4"/>
      <c r="D29" s="26"/>
      <c r="E29" s="4"/>
      <c r="F29" s="26"/>
    </row>
    <row r="30" spans="1:6" ht="12.75">
      <c r="A30" s="102"/>
      <c r="C30" s="76"/>
      <c r="D30" s="77"/>
      <c r="E30" s="76"/>
      <c r="F30" s="34"/>
    </row>
    <row r="31" spans="1:6" ht="12.75">
      <c r="A31" s="100"/>
      <c r="D31" s="30"/>
      <c r="F31" s="30"/>
    </row>
    <row r="32" spans="1:6" ht="12.75">
      <c r="A32" s="100"/>
      <c r="D32" s="17"/>
      <c r="F32" s="17"/>
    </row>
    <row r="33" spans="1:6" ht="12.75">
      <c r="A33" s="100"/>
      <c r="D33" s="19"/>
      <c r="F33" s="19"/>
    </row>
    <row r="34" spans="1:6" ht="12.75">
      <c r="A34" s="100"/>
      <c r="D34" s="17"/>
      <c r="F34" s="17"/>
    </row>
    <row r="35" spans="1:6" ht="12.75">
      <c r="A35" s="100"/>
      <c r="C35" s="59"/>
      <c r="D35" s="17"/>
      <c r="F35" s="17"/>
    </row>
    <row r="36" spans="1:3" ht="12.75">
      <c r="A36" s="100"/>
      <c r="C36" s="59"/>
    </row>
    <row r="37" spans="1:6" ht="12.75">
      <c r="A37" s="100"/>
      <c r="C37" s="59"/>
      <c r="D37" s="17"/>
      <c r="F37" s="17"/>
    </row>
    <row r="38" ht="12.75">
      <c r="A38" s="100"/>
    </row>
    <row r="39" ht="12.75">
      <c r="A39" s="100"/>
    </row>
  </sheetData>
  <sheetProtection/>
  <printOptions/>
  <pageMargins left="0.7480314960629921" right="0.7480314960629921" top="0.984251968503937" bottom="0.984251968503937" header="0" footer="0"/>
  <pageSetup fitToHeight="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workbookViewId="0" topLeftCell="A1">
      <selection activeCell="I29" sqref="I29"/>
    </sheetView>
  </sheetViews>
  <sheetFormatPr defaultColWidth="11.421875" defaultRowHeight="12.75"/>
  <cols>
    <col min="1" max="1" width="55.28125" style="16" customWidth="1"/>
    <col min="2" max="2" width="0.85546875" style="16" customWidth="1"/>
    <col min="3" max="3" width="13.28125" style="16" customWidth="1"/>
    <col min="4" max="4" width="0.85546875" style="16" customWidth="1"/>
    <col min="5" max="5" width="13.28125" style="80" customWidth="1"/>
    <col min="6" max="6" width="0.85546875" style="16" customWidth="1"/>
    <col min="7" max="7" width="13.28125" style="16" customWidth="1"/>
    <col min="8" max="16384" width="11.421875" style="16" customWidth="1"/>
  </cols>
  <sheetData>
    <row r="1" spans="3:5" ht="11.25">
      <c r="C1" s="17"/>
      <c r="E1" s="78"/>
    </row>
    <row r="2" spans="1:7" ht="15.75" thickBot="1">
      <c r="A2" s="13" t="s">
        <v>18</v>
      </c>
      <c r="B2" s="13"/>
      <c r="C2" s="67"/>
      <c r="D2" s="67"/>
      <c r="E2" s="79"/>
      <c r="F2" s="14"/>
      <c r="G2" s="14"/>
    </row>
    <row r="3" spans="1:2" ht="12.75">
      <c r="A3" s="1"/>
      <c r="B3" s="1"/>
    </row>
    <row r="4" spans="1:7" ht="13.5" thickBot="1">
      <c r="A4" s="2" t="s">
        <v>8</v>
      </c>
      <c r="B4" s="2"/>
      <c r="C4" s="119" t="s">
        <v>115</v>
      </c>
      <c r="D4" s="46"/>
      <c r="E4" s="119" t="s">
        <v>116</v>
      </c>
      <c r="F4" s="114"/>
      <c r="G4" s="110" t="s">
        <v>89</v>
      </c>
    </row>
    <row r="5" spans="1:7" ht="8.25" customHeight="1" thickTop="1">
      <c r="A5" s="80"/>
      <c r="C5" s="111"/>
      <c r="D5" s="111"/>
      <c r="E5" s="111"/>
      <c r="F5" s="111"/>
      <c r="G5"/>
    </row>
    <row r="6" spans="1:7" ht="12.75" customHeight="1">
      <c r="A6" s="47" t="s">
        <v>19</v>
      </c>
      <c r="B6" s="21"/>
      <c r="C6" s="98">
        <v>82154</v>
      </c>
      <c r="D6" s="98"/>
      <c r="E6" s="98">
        <v>75768</v>
      </c>
      <c r="F6" s="98"/>
      <c r="G6" s="116">
        <v>0.0842836025762855</v>
      </c>
    </row>
    <row r="7" spans="1:7" ht="12.75" customHeight="1">
      <c r="A7" s="47" t="s">
        <v>20</v>
      </c>
      <c r="B7" s="21"/>
      <c r="C7" s="123">
        <v>213</v>
      </c>
      <c r="D7" s="98"/>
      <c r="E7" s="123">
        <v>225</v>
      </c>
      <c r="F7" s="108"/>
      <c r="G7" s="117">
        <v>-0.05333333333333334</v>
      </c>
    </row>
    <row r="8" spans="1:7" ht="12.75" customHeight="1">
      <c r="A8" s="12" t="s">
        <v>21</v>
      </c>
      <c r="B8" s="10"/>
      <c r="C8" s="112">
        <v>82367</v>
      </c>
      <c r="D8" s="112"/>
      <c r="E8" s="112">
        <v>75993</v>
      </c>
      <c r="F8" s="112"/>
      <c r="G8" s="120">
        <v>0.08387614648717645</v>
      </c>
    </row>
    <row r="9" spans="1:7" ht="12.75" customHeight="1">
      <c r="A9" s="47"/>
      <c r="B9" s="21"/>
      <c r="C9" s="48"/>
      <c r="D9" s="48"/>
      <c r="E9" s="48"/>
      <c r="F9" s="48"/>
      <c r="G9" s="118"/>
    </row>
    <row r="10" spans="1:7" ht="12.75" customHeight="1">
      <c r="A10" s="47" t="s">
        <v>22</v>
      </c>
      <c r="B10" s="22"/>
      <c r="C10" s="123">
        <v>-35577</v>
      </c>
      <c r="D10" s="98"/>
      <c r="E10" s="123">
        <v>-32217</v>
      </c>
      <c r="F10" s="108"/>
      <c r="G10" s="117">
        <v>0.10429276468944967</v>
      </c>
    </row>
    <row r="11" spans="1:7" ht="12.75" customHeight="1">
      <c r="A11" s="12" t="s">
        <v>23</v>
      </c>
      <c r="B11" s="10"/>
      <c r="C11" s="112">
        <v>46790</v>
      </c>
      <c r="D11" s="112"/>
      <c r="E11" s="112">
        <v>43776</v>
      </c>
      <c r="F11" s="112"/>
      <c r="G11" s="120">
        <v>0.06885051169590643</v>
      </c>
    </row>
    <row r="12" spans="1:7" ht="12.75" customHeight="1">
      <c r="A12" s="32" t="s">
        <v>3</v>
      </c>
      <c r="B12" s="22"/>
      <c r="C12" s="126">
        <v>0.5695401319473185</v>
      </c>
      <c r="D12" s="126"/>
      <c r="E12" s="126">
        <v>0.5777636997149193</v>
      </c>
      <c r="F12" s="126"/>
      <c r="G12" s="113">
        <v>-0.8223567767600803</v>
      </c>
    </row>
    <row r="13" spans="1:7" ht="12.75" customHeight="1">
      <c r="A13" s="47"/>
      <c r="B13" s="22"/>
      <c r="C13" s="69"/>
      <c r="D13" s="48"/>
      <c r="E13" s="69"/>
      <c r="F13" s="48"/>
      <c r="G13" s="80"/>
    </row>
    <row r="14" spans="1:7" ht="12.75" customHeight="1">
      <c r="A14" s="47" t="s">
        <v>24</v>
      </c>
      <c r="B14" s="21"/>
      <c r="C14" s="98">
        <v>-6914</v>
      </c>
      <c r="D14" s="98"/>
      <c r="E14" s="98">
        <v>-7962</v>
      </c>
      <c r="F14" s="48"/>
      <c r="G14" s="116">
        <v>-0.13162521979402161</v>
      </c>
    </row>
    <row r="15" spans="1:8" ht="12.75" customHeight="1">
      <c r="A15" s="47" t="s">
        <v>25</v>
      </c>
      <c r="B15" s="21"/>
      <c r="C15" s="98">
        <v>-28046</v>
      </c>
      <c r="D15" s="98"/>
      <c r="E15" s="98">
        <v>-25641</v>
      </c>
      <c r="F15" s="48"/>
      <c r="G15" s="116">
        <v>0.09379509379509379</v>
      </c>
      <c r="H15" s="60"/>
    </row>
    <row r="16" spans="1:7" ht="12.75" customHeight="1">
      <c r="A16" s="47" t="s">
        <v>30</v>
      </c>
      <c r="B16" s="21"/>
      <c r="C16" s="123">
        <v>38</v>
      </c>
      <c r="D16" s="98"/>
      <c r="E16" s="123">
        <v>-15</v>
      </c>
      <c r="F16" s="48"/>
      <c r="G16" s="117">
        <v>-3.533333333333333</v>
      </c>
    </row>
    <row r="17" spans="1:7" ht="12.75" customHeight="1">
      <c r="A17" s="12" t="s">
        <v>0</v>
      </c>
      <c r="B17" s="10"/>
      <c r="C17" s="112">
        <v>11868</v>
      </c>
      <c r="D17" s="112"/>
      <c r="E17" s="112">
        <v>10158</v>
      </c>
      <c r="F17" s="112"/>
      <c r="G17" s="120">
        <v>0.16834022445363261</v>
      </c>
    </row>
    <row r="18" spans="1:7" ht="12.75" customHeight="1">
      <c r="A18" s="32" t="s">
        <v>3</v>
      </c>
      <c r="B18" s="22"/>
      <c r="C18" s="126">
        <v>0.14446040363220294</v>
      </c>
      <c r="D18" s="126"/>
      <c r="E18" s="126">
        <v>0.1340671523598353</v>
      </c>
      <c r="F18" s="126"/>
      <c r="G18" s="113">
        <v>1.039325127236765</v>
      </c>
    </row>
    <row r="19" spans="1:7" ht="12.75" customHeight="1">
      <c r="A19" s="24"/>
      <c r="B19" s="21"/>
      <c r="C19" s="48"/>
      <c r="D19" s="48"/>
      <c r="E19" s="48"/>
      <c r="F19" s="48"/>
      <c r="G19" s="80"/>
    </row>
    <row r="20" spans="1:7" ht="12.75" customHeight="1">
      <c r="A20" s="47" t="s">
        <v>26</v>
      </c>
      <c r="B20" s="21"/>
      <c r="C20" s="143">
        <v>-4336</v>
      </c>
      <c r="D20" s="48"/>
      <c r="E20" s="143">
        <v>-2896</v>
      </c>
      <c r="F20" s="48"/>
      <c r="G20" s="117">
        <v>0.4972375690607735</v>
      </c>
    </row>
    <row r="21" spans="1:7" ht="12.75" customHeight="1">
      <c r="A21" s="12" t="s">
        <v>1</v>
      </c>
      <c r="B21" s="10"/>
      <c r="C21" s="112">
        <v>7532</v>
      </c>
      <c r="D21" s="112"/>
      <c r="E21" s="112">
        <v>7262</v>
      </c>
      <c r="F21" s="112"/>
      <c r="G21" s="120">
        <v>0.037179840264389974</v>
      </c>
    </row>
    <row r="22" spans="1:7" ht="12.75" customHeight="1">
      <c r="A22" s="32" t="s">
        <v>3</v>
      </c>
      <c r="B22" s="21"/>
      <c r="C22" s="126">
        <v>0.09168147625191714</v>
      </c>
      <c r="D22" s="126"/>
      <c r="E22" s="126">
        <v>0.09584521169887024</v>
      </c>
      <c r="F22" s="126"/>
      <c r="G22" s="113">
        <v>-0.4163735446953101</v>
      </c>
    </row>
    <row r="23" spans="1:7" ht="12.75" customHeight="1">
      <c r="A23" s="80"/>
      <c r="B23" s="12"/>
      <c r="C23" s="80"/>
      <c r="D23" s="80"/>
      <c r="F23" s="80"/>
      <c r="G23" s="113"/>
    </row>
    <row r="24" spans="1:7" ht="12.75" customHeight="1">
      <c r="A24" s="47" t="s">
        <v>27</v>
      </c>
      <c r="B24" s="12"/>
      <c r="C24" s="98">
        <v>1</v>
      </c>
      <c r="D24" s="49"/>
      <c r="E24" s="98">
        <v>6</v>
      </c>
      <c r="F24" s="49"/>
      <c r="G24" s="116">
        <v>-0.8333333333333334</v>
      </c>
    </row>
    <row r="25" spans="1:7" ht="12.75" customHeight="1">
      <c r="A25" s="47" t="s">
        <v>28</v>
      </c>
      <c r="B25" s="21"/>
      <c r="C25" s="98">
        <v>-215</v>
      </c>
      <c r="D25" s="49"/>
      <c r="E25" s="98">
        <v>-245</v>
      </c>
      <c r="F25" s="49"/>
      <c r="G25" s="116">
        <v>-0.12244897959183673</v>
      </c>
    </row>
    <row r="26" spans="1:7" ht="12.75" customHeight="1">
      <c r="A26" s="47" t="s">
        <v>112</v>
      </c>
      <c r="B26" s="21"/>
      <c r="C26" s="98">
        <v>-17</v>
      </c>
      <c r="D26" s="49"/>
      <c r="E26" s="98" t="s">
        <v>108</v>
      </c>
      <c r="F26" s="49"/>
      <c r="G26" s="118" t="s">
        <v>114</v>
      </c>
    </row>
    <row r="27" spans="1:7" ht="12.75" customHeight="1">
      <c r="A27" s="47" t="s">
        <v>113</v>
      </c>
      <c r="B27" s="21"/>
      <c r="C27" s="98">
        <v>108</v>
      </c>
      <c r="D27" s="49"/>
      <c r="E27" s="98" t="s">
        <v>108</v>
      </c>
      <c r="F27" s="49"/>
      <c r="G27" s="118" t="s">
        <v>114</v>
      </c>
    </row>
    <row r="28" spans="1:7" ht="12.75" customHeight="1">
      <c r="A28" s="24" t="s">
        <v>29</v>
      </c>
      <c r="B28" s="21"/>
      <c r="C28" s="41">
        <v>-123</v>
      </c>
      <c r="D28" s="29"/>
      <c r="E28" s="41">
        <v>-239</v>
      </c>
      <c r="F28" s="29"/>
      <c r="G28" s="135">
        <v>-0.48535564853556484</v>
      </c>
    </row>
    <row r="29" spans="1:7" ht="12.75" customHeight="1">
      <c r="A29" s="24"/>
      <c r="B29" s="21"/>
      <c r="C29" s="41"/>
      <c r="D29" s="29"/>
      <c r="E29" s="41"/>
      <c r="F29" s="29"/>
      <c r="G29" s="135"/>
    </row>
    <row r="30" spans="1:7" s="80" customFormat="1" ht="12.75" customHeight="1">
      <c r="A30" s="12" t="s">
        <v>31</v>
      </c>
      <c r="B30" s="10"/>
      <c r="C30" s="112">
        <v>7409</v>
      </c>
      <c r="D30" s="112"/>
      <c r="E30" s="112">
        <v>7023</v>
      </c>
      <c r="F30" s="112"/>
      <c r="G30" s="120">
        <v>0.054962266837533816</v>
      </c>
    </row>
    <row r="31" spans="1:7" ht="12.75" customHeight="1">
      <c r="A31" s="80"/>
      <c r="B31" s="21"/>
      <c r="C31" s="80"/>
      <c r="D31" s="29"/>
      <c r="F31" s="29"/>
      <c r="G31" s="116"/>
    </row>
    <row r="32" spans="1:7" ht="12.75" customHeight="1">
      <c r="A32" s="47" t="s">
        <v>32</v>
      </c>
      <c r="B32" s="21"/>
      <c r="C32" s="48">
        <v>-512</v>
      </c>
      <c r="D32" s="108"/>
      <c r="E32" s="48">
        <v>-185</v>
      </c>
      <c r="F32" s="108"/>
      <c r="G32" s="118" t="s">
        <v>114</v>
      </c>
    </row>
    <row r="33" spans="1:7" ht="12.75" customHeight="1">
      <c r="A33" s="33" t="s">
        <v>33</v>
      </c>
      <c r="B33" s="23"/>
      <c r="C33" s="115">
        <v>0.06910514239438521</v>
      </c>
      <c r="D33" s="34"/>
      <c r="E33" s="115">
        <v>0.02634201908016517</v>
      </c>
      <c r="F33" s="34"/>
      <c r="G33" s="121">
        <v>4.2763123314220035</v>
      </c>
    </row>
    <row r="34" spans="1:7" ht="12.75" customHeight="1">
      <c r="A34" s="12" t="s">
        <v>34</v>
      </c>
      <c r="B34" s="10"/>
      <c r="C34" s="112">
        <v>6897</v>
      </c>
      <c r="D34" s="112"/>
      <c r="E34" s="112">
        <v>6838</v>
      </c>
      <c r="F34" s="112"/>
      <c r="G34" s="120">
        <v>0.008628253875402165</v>
      </c>
    </row>
    <row r="35" spans="3:6" ht="5.25" customHeight="1">
      <c r="C35" s="17"/>
      <c r="D35" s="17"/>
      <c r="E35" s="78"/>
      <c r="F35" s="17"/>
    </row>
    <row r="36" spans="1:6" ht="11.25">
      <c r="A36" s="18"/>
      <c r="B36" s="18"/>
      <c r="C36" s="19"/>
      <c r="D36" s="19"/>
      <c r="E36" s="99"/>
      <c r="F36" s="19"/>
    </row>
    <row r="37" spans="3:7" ht="11.25">
      <c r="C37" s="58"/>
      <c r="D37" s="58"/>
      <c r="E37" s="81"/>
      <c r="F37" s="17"/>
      <c r="G37" s="56"/>
    </row>
    <row r="38" spans="3:6" ht="12.75">
      <c r="C38" s="69"/>
      <c r="D38" s="69"/>
      <c r="E38" s="69"/>
      <c r="F38" s="17"/>
    </row>
    <row r="39" spans="2:7" ht="12.75">
      <c r="B39" s="60"/>
      <c r="C39" s="73"/>
      <c r="D39" s="74"/>
      <c r="E39" s="73"/>
      <c r="F39" s="73"/>
      <c r="G39" s="56"/>
    </row>
    <row r="40" spans="3:6" ht="12.75">
      <c r="C40" s="72"/>
      <c r="D40" s="48"/>
      <c r="E40" s="72"/>
      <c r="F40" s="17"/>
    </row>
    <row r="41" spans="3:6" ht="12.75">
      <c r="C41" s="69"/>
      <c r="D41" s="69"/>
      <c r="E41" s="69"/>
      <c r="F41" s="60"/>
    </row>
    <row r="42" spans="3:5" ht="12.75">
      <c r="C42" s="48"/>
      <c r="D42" s="48"/>
      <c r="E42" s="48"/>
    </row>
  </sheetData>
  <sheetProtection/>
  <printOptions/>
  <pageMargins left="0.7480314960629921" right="0.7480314960629921" top="0.984251968503937" bottom="0.984251968503937" header="0" footer="0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showGridLines="0" workbookViewId="0" topLeftCell="A1">
      <selection activeCell="C22" sqref="C22"/>
    </sheetView>
  </sheetViews>
  <sheetFormatPr defaultColWidth="11.421875" defaultRowHeight="12.75"/>
  <cols>
    <col min="1" max="1" width="59.7109375" style="16" customWidth="1"/>
    <col min="2" max="2" width="0.85546875" style="16" customWidth="1"/>
    <col min="3" max="4" width="17.28125" style="16" customWidth="1"/>
    <col min="5" max="5" width="0.85546875" style="16" customWidth="1"/>
    <col min="6" max="6" width="17.28125" style="16" customWidth="1"/>
    <col min="7" max="16384" width="11.421875" style="16" customWidth="1"/>
  </cols>
  <sheetData>
    <row r="1" ht="11.25">
      <c r="A1" s="16" t="s">
        <v>4</v>
      </c>
    </row>
    <row r="2" spans="1:5" ht="15.75" thickBot="1">
      <c r="A2" s="13" t="s">
        <v>35</v>
      </c>
      <c r="B2" s="13"/>
      <c r="C2" s="14"/>
      <c r="D2" s="14"/>
      <c r="E2" s="14"/>
    </row>
    <row r="3" spans="1:2" ht="12.75">
      <c r="A3" s="1"/>
      <c r="B3" s="1"/>
    </row>
    <row r="4" spans="1:6" ht="13.5" thickBot="1">
      <c r="A4" s="2" t="s">
        <v>8</v>
      </c>
      <c r="B4" s="2"/>
      <c r="C4" s="104">
        <v>43555</v>
      </c>
      <c r="D4" s="104">
        <v>43465</v>
      </c>
      <c r="E4" s="15"/>
      <c r="F4" s="45"/>
    </row>
    <row r="5" spans="1:6" ht="8.25" customHeight="1" thickTop="1">
      <c r="A5" s="80"/>
      <c r="C5" s="20"/>
      <c r="D5" s="20"/>
      <c r="E5" s="20"/>
      <c r="F5" s="20"/>
    </row>
    <row r="6" spans="1:6" ht="12.75" customHeight="1">
      <c r="A6" s="42" t="s">
        <v>36</v>
      </c>
      <c r="B6" s="37"/>
      <c r="C6" s="25"/>
      <c r="D6" s="25"/>
      <c r="E6" s="25"/>
      <c r="F6" s="25"/>
    </row>
    <row r="7" spans="1:6" ht="12.75" customHeight="1">
      <c r="A7" s="36" t="s">
        <v>37</v>
      </c>
      <c r="B7" s="38"/>
      <c r="C7" s="108"/>
      <c r="D7" s="108"/>
      <c r="E7" s="26"/>
      <c r="F7" s="26"/>
    </row>
    <row r="8" spans="1:6" ht="12.75" customHeight="1">
      <c r="A8" s="97" t="s">
        <v>38</v>
      </c>
      <c r="B8" s="21"/>
      <c r="C8" s="98">
        <v>117283</v>
      </c>
      <c r="D8" s="98">
        <v>95837</v>
      </c>
      <c r="E8" s="98"/>
      <c r="F8" s="25"/>
    </row>
    <row r="9" spans="1:6" ht="12.75" customHeight="1">
      <c r="A9" s="97" t="s">
        <v>39</v>
      </c>
      <c r="B9" s="21"/>
      <c r="C9" s="98">
        <v>47395</v>
      </c>
      <c r="D9" s="98">
        <v>34650</v>
      </c>
      <c r="E9" s="25"/>
      <c r="F9" s="25"/>
    </row>
    <row r="10" spans="1:6" ht="12.75" customHeight="1">
      <c r="A10" s="97" t="s">
        <v>40</v>
      </c>
      <c r="B10" s="21"/>
      <c r="C10" s="98">
        <v>2076</v>
      </c>
      <c r="D10" s="98">
        <v>2038</v>
      </c>
      <c r="E10" s="25"/>
      <c r="F10" s="98"/>
    </row>
    <row r="11" spans="1:8" ht="12.75" customHeight="1">
      <c r="A11" s="97" t="s">
        <v>41</v>
      </c>
      <c r="B11" s="21"/>
      <c r="C11" s="98">
        <v>15247</v>
      </c>
      <c r="D11" s="98">
        <v>16036</v>
      </c>
      <c r="E11" s="27"/>
      <c r="F11" s="25"/>
      <c r="G11" s="17"/>
      <c r="H11" s="17"/>
    </row>
    <row r="12" spans="1:8" ht="12.75" customHeight="1">
      <c r="A12" s="97" t="s">
        <v>97</v>
      </c>
      <c r="B12" s="21"/>
      <c r="C12" s="98">
        <v>71</v>
      </c>
      <c r="D12" s="98">
        <v>70</v>
      </c>
      <c r="E12" s="27"/>
      <c r="F12" s="25"/>
      <c r="G12" s="17"/>
      <c r="H12" s="17"/>
    </row>
    <row r="13" spans="1:6" ht="12.75" customHeight="1">
      <c r="A13" s="97" t="s">
        <v>42</v>
      </c>
      <c r="B13" s="21"/>
      <c r="C13" s="123">
        <v>65</v>
      </c>
      <c r="D13" s="123">
        <v>65</v>
      </c>
      <c r="E13" s="30"/>
      <c r="F13" s="25"/>
    </row>
    <row r="14" spans="1:6" ht="12.75" customHeight="1">
      <c r="A14" s="97"/>
      <c r="B14" s="21"/>
      <c r="C14" s="41">
        <v>182137</v>
      </c>
      <c r="D14" s="41">
        <v>148696</v>
      </c>
      <c r="E14" s="31"/>
      <c r="F14" s="41"/>
    </row>
    <row r="15" spans="1:9" ht="12.75" customHeight="1">
      <c r="A15" s="36" t="s">
        <v>43</v>
      </c>
      <c r="B15" s="21"/>
      <c r="C15" s="49"/>
      <c r="D15" s="49"/>
      <c r="E15" s="27"/>
      <c r="F15" s="49"/>
      <c r="H15" s="63"/>
      <c r="I15" s="63"/>
    </row>
    <row r="16" spans="1:9" ht="12.75" customHeight="1">
      <c r="A16" s="97" t="s">
        <v>44</v>
      </c>
      <c r="B16" s="21"/>
      <c r="C16" s="98">
        <v>108309</v>
      </c>
      <c r="D16" s="98">
        <v>94861</v>
      </c>
      <c r="E16" s="27"/>
      <c r="F16" s="25"/>
      <c r="H16" s="71"/>
      <c r="I16" s="63"/>
    </row>
    <row r="17" spans="1:9" ht="12.75" customHeight="1">
      <c r="A17" s="97" t="s">
        <v>42</v>
      </c>
      <c r="B17" s="21"/>
      <c r="C17" s="98">
        <v>62456</v>
      </c>
      <c r="D17" s="98">
        <v>60180</v>
      </c>
      <c r="E17" s="27"/>
      <c r="F17" s="25"/>
      <c r="G17" s="17"/>
      <c r="H17" s="71"/>
      <c r="I17" s="63"/>
    </row>
    <row r="18" spans="1:9" ht="12.75" customHeight="1">
      <c r="A18" s="97" t="s">
        <v>45</v>
      </c>
      <c r="B18" s="21"/>
      <c r="C18" s="98">
        <v>3428</v>
      </c>
      <c r="D18" s="98">
        <v>3414</v>
      </c>
      <c r="E18" s="30"/>
      <c r="F18" s="25"/>
      <c r="H18" s="71"/>
      <c r="I18" s="63"/>
    </row>
    <row r="19" spans="1:9" ht="12.75" customHeight="1">
      <c r="A19" s="97" t="s">
        <v>109</v>
      </c>
      <c r="B19" s="21"/>
      <c r="C19" s="98" t="s">
        <v>108</v>
      </c>
      <c r="D19" s="98">
        <v>17</v>
      </c>
      <c r="E19" s="112"/>
      <c r="F19" s="25"/>
      <c r="H19" s="71"/>
      <c r="I19" s="63"/>
    </row>
    <row r="20" spans="1:9" ht="12.75" customHeight="1">
      <c r="A20" s="97" t="s">
        <v>105</v>
      </c>
      <c r="B20" s="21"/>
      <c r="C20" s="98">
        <v>27</v>
      </c>
      <c r="D20" s="98">
        <v>21</v>
      </c>
      <c r="E20" s="112"/>
      <c r="F20" s="25"/>
      <c r="H20" s="71"/>
      <c r="I20" s="63"/>
    </row>
    <row r="21" spans="1:9" ht="12.75" customHeight="1">
      <c r="A21" s="97" t="s">
        <v>46</v>
      </c>
      <c r="B21" s="21"/>
      <c r="C21" s="98">
        <v>71308</v>
      </c>
      <c r="D21" s="98">
        <v>95511</v>
      </c>
      <c r="E21" s="27"/>
      <c r="F21" s="25"/>
      <c r="H21" s="71"/>
      <c r="I21" s="63"/>
    </row>
    <row r="22" spans="1:9" ht="12.75" customHeight="1" thickBot="1">
      <c r="A22" s="97"/>
      <c r="B22" s="21"/>
      <c r="C22" s="124">
        <v>245528</v>
      </c>
      <c r="D22" s="124">
        <f>+SUM(D16:D21)</f>
        <v>254004</v>
      </c>
      <c r="E22" s="27"/>
      <c r="F22" s="41"/>
      <c r="H22" s="71"/>
      <c r="I22" s="63"/>
    </row>
    <row r="23" spans="1:9" ht="12.75" customHeight="1" thickTop="1">
      <c r="A23" s="42" t="s">
        <v>47</v>
      </c>
      <c r="B23" s="43"/>
      <c r="C23" s="122">
        <v>427665</v>
      </c>
      <c r="D23" s="122">
        <f>+D22+D14</f>
        <v>402700</v>
      </c>
      <c r="E23" s="30"/>
      <c r="F23" s="44"/>
      <c r="H23" s="63"/>
      <c r="I23" s="63"/>
    </row>
    <row r="24" spans="1:9" ht="12.75" customHeight="1">
      <c r="A24" s="88"/>
      <c r="B24" s="35"/>
      <c r="C24" s="84"/>
      <c r="D24" s="84"/>
      <c r="E24" s="31"/>
      <c r="F24" s="50"/>
      <c r="H24" s="63"/>
      <c r="I24" s="63"/>
    </row>
    <row r="25" spans="1:9" ht="12.75" customHeight="1">
      <c r="A25" s="47"/>
      <c r="B25" s="35"/>
      <c r="C25" s="49"/>
      <c r="D25" s="49"/>
      <c r="F25" s="49"/>
      <c r="H25" s="63"/>
      <c r="I25" s="63"/>
    </row>
    <row r="26" spans="1:6" ht="12.75" customHeight="1">
      <c r="A26" s="42" t="s">
        <v>48</v>
      </c>
      <c r="B26" s="21"/>
      <c r="C26" s="51"/>
      <c r="D26" s="51"/>
      <c r="E26" s="28"/>
      <c r="F26" s="51"/>
    </row>
    <row r="27" spans="1:6" ht="12.75" customHeight="1">
      <c r="A27" s="36" t="s">
        <v>49</v>
      </c>
      <c r="B27" s="21"/>
      <c r="C27" s="49"/>
      <c r="D27" s="49"/>
      <c r="E27" s="28"/>
      <c r="F27" s="49"/>
    </row>
    <row r="28" spans="1:6" ht="12.75" customHeight="1">
      <c r="A28" s="103" t="s">
        <v>50</v>
      </c>
      <c r="B28" s="21"/>
      <c r="C28" s="98">
        <v>3364</v>
      </c>
      <c r="D28" s="98">
        <v>3364</v>
      </c>
      <c r="E28" s="29"/>
      <c r="F28" s="25"/>
    </row>
    <row r="29" spans="1:6" ht="12.75" customHeight="1">
      <c r="A29" s="103" t="s">
        <v>107</v>
      </c>
      <c r="B29" s="21"/>
      <c r="C29" s="98">
        <v>87636</v>
      </c>
      <c r="D29" s="98">
        <v>87636</v>
      </c>
      <c r="E29" s="29"/>
      <c r="F29" s="25"/>
    </row>
    <row r="30" spans="1:6" ht="12.75" customHeight="1">
      <c r="A30" s="103" t="s">
        <v>51</v>
      </c>
      <c r="B30" s="10"/>
      <c r="C30" s="98">
        <v>600</v>
      </c>
      <c r="D30" s="98">
        <v>600</v>
      </c>
      <c r="E30" s="30"/>
      <c r="F30" s="25"/>
    </row>
    <row r="31" spans="1:6" ht="12.75" customHeight="1">
      <c r="A31" s="103" t="s">
        <v>52</v>
      </c>
      <c r="B31" s="21"/>
      <c r="C31" s="98">
        <v>-8968</v>
      </c>
      <c r="D31" s="98">
        <v>-8812</v>
      </c>
      <c r="F31" s="25"/>
    </row>
    <row r="32" spans="1:9" ht="12.75" customHeight="1">
      <c r="A32" s="103" t="s">
        <v>53</v>
      </c>
      <c r="B32" s="21"/>
      <c r="C32" s="98">
        <v>204926</v>
      </c>
      <c r="D32" s="98">
        <v>186792</v>
      </c>
      <c r="E32" s="26"/>
      <c r="F32" s="25"/>
      <c r="I32" s="68"/>
    </row>
    <row r="33" spans="1:9" ht="12.75" customHeight="1">
      <c r="A33" s="103" t="s">
        <v>94</v>
      </c>
      <c r="B33" s="23"/>
      <c r="C33" s="98">
        <v>6897</v>
      </c>
      <c r="D33" s="98">
        <v>17895</v>
      </c>
      <c r="E33" s="34"/>
      <c r="F33" s="25"/>
      <c r="I33" s="68"/>
    </row>
    <row r="34" spans="1:6" ht="12.75" customHeight="1">
      <c r="A34" s="103" t="s">
        <v>96</v>
      </c>
      <c r="B34" s="21"/>
      <c r="C34" s="123">
        <v>-3</v>
      </c>
      <c r="D34" s="123">
        <v>-3</v>
      </c>
      <c r="E34" s="30"/>
      <c r="F34" s="25"/>
    </row>
    <row r="35" spans="1:6" ht="12.75" customHeight="1">
      <c r="A35" s="39" t="s">
        <v>54</v>
      </c>
      <c r="B35" s="10"/>
      <c r="C35" s="41">
        <v>294452</v>
      </c>
      <c r="D35" s="41">
        <f>+SUM(D28:D34)</f>
        <v>287472</v>
      </c>
      <c r="E35" s="17"/>
      <c r="F35" s="41"/>
    </row>
    <row r="36" spans="1:6" ht="12.75" customHeight="1">
      <c r="A36" s="36"/>
      <c r="B36" s="21"/>
      <c r="C36" s="49"/>
      <c r="D36" s="49"/>
      <c r="E36" s="19"/>
      <c r="F36" s="28"/>
    </row>
    <row r="37" spans="1:6" ht="12.75">
      <c r="A37" s="42" t="s">
        <v>55</v>
      </c>
      <c r="B37" s="40"/>
      <c r="C37" s="49"/>
      <c r="D37" s="49"/>
      <c r="E37" s="17"/>
      <c r="F37" s="28"/>
    </row>
    <row r="38" spans="1:6" ht="12.75">
      <c r="A38" s="36" t="s">
        <v>56</v>
      </c>
      <c r="B38" s="21"/>
      <c r="C38" s="49"/>
      <c r="D38" s="49"/>
      <c r="E38" s="17"/>
      <c r="F38" s="28"/>
    </row>
    <row r="39" spans="1:6" ht="12.75">
      <c r="A39" s="103" t="s">
        <v>57</v>
      </c>
      <c r="B39" s="21"/>
      <c r="C39" s="98">
        <v>33300</v>
      </c>
      <c r="D39" s="98">
        <v>16589</v>
      </c>
      <c r="F39" s="25"/>
    </row>
    <row r="40" spans="1:8" ht="12.75">
      <c r="A40" s="103" t="s">
        <v>58</v>
      </c>
      <c r="B40" s="21"/>
      <c r="C40" s="98">
        <v>800</v>
      </c>
      <c r="D40" s="98">
        <v>1243</v>
      </c>
      <c r="E40" s="17"/>
      <c r="F40" s="25"/>
      <c r="G40" s="17"/>
      <c r="H40" s="17"/>
    </row>
    <row r="41" spans="1:6" ht="12.75">
      <c r="A41" s="103" t="s">
        <v>100</v>
      </c>
      <c r="B41" s="21"/>
      <c r="C41" s="98">
        <v>6186</v>
      </c>
      <c r="D41" s="98">
        <v>6263</v>
      </c>
      <c r="F41" s="25"/>
    </row>
    <row r="42" spans="1:6" ht="12.75">
      <c r="A42" s="103" t="s">
        <v>59</v>
      </c>
      <c r="B42" s="21"/>
      <c r="C42" s="123">
        <v>3529</v>
      </c>
      <c r="D42" s="123">
        <v>3621</v>
      </c>
      <c r="F42" s="25"/>
    </row>
    <row r="43" spans="1:6" ht="12.75">
      <c r="A43" s="103"/>
      <c r="B43" s="21"/>
      <c r="C43" s="41">
        <v>43815</v>
      </c>
      <c r="D43" s="41">
        <v>27716</v>
      </c>
      <c r="F43" s="41"/>
    </row>
    <row r="44" spans="1:6" ht="12.75">
      <c r="A44" s="36" t="s">
        <v>60</v>
      </c>
      <c r="B44" s="21"/>
      <c r="C44" s="49"/>
      <c r="D44" s="49"/>
      <c r="F44" s="28"/>
    </row>
    <row r="45" spans="1:6" ht="12.75">
      <c r="A45" s="103" t="s">
        <v>57</v>
      </c>
      <c r="B45" s="21"/>
      <c r="C45" s="98">
        <v>17453</v>
      </c>
      <c r="D45" s="98">
        <v>17635</v>
      </c>
      <c r="F45" s="28"/>
    </row>
    <row r="46" spans="1:8" ht="12.75">
      <c r="A46" s="103" t="s">
        <v>61</v>
      </c>
      <c r="B46" s="21"/>
      <c r="C46" s="98">
        <v>70125</v>
      </c>
      <c r="D46" s="98">
        <v>68165</v>
      </c>
      <c r="F46" s="25"/>
      <c r="H46" s="71"/>
    </row>
    <row r="47" spans="1:6" ht="12.75">
      <c r="A47" s="103" t="s">
        <v>95</v>
      </c>
      <c r="B47" s="21"/>
      <c r="C47" s="98">
        <v>1237</v>
      </c>
      <c r="D47" s="98">
        <v>1159</v>
      </c>
      <c r="F47" s="25"/>
    </row>
    <row r="48" spans="1:8" ht="12.75">
      <c r="A48" s="103" t="s">
        <v>59</v>
      </c>
      <c r="B48" s="21"/>
      <c r="C48" s="98">
        <v>583</v>
      </c>
      <c r="D48" s="98">
        <v>553</v>
      </c>
      <c r="F48" s="25"/>
      <c r="G48" s="17"/>
      <c r="H48" s="17"/>
    </row>
    <row r="49" spans="1:6" ht="12.75">
      <c r="A49" s="103"/>
      <c r="B49" s="21"/>
      <c r="C49" s="125">
        <v>89398</v>
      </c>
      <c r="D49" s="125">
        <v>87512</v>
      </c>
      <c r="F49" s="41"/>
    </row>
    <row r="50" spans="1:10" ht="13.5" thickBot="1">
      <c r="A50" s="36" t="s">
        <v>62</v>
      </c>
      <c r="B50" s="21"/>
      <c r="C50" s="124">
        <v>133213</v>
      </c>
      <c r="D50" s="124">
        <v>115228</v>
      </c>
      <c r="F50" s="41"/>
      <c r="G50" s="17"/>
      <c r="I50" s="17"/>
      <c r="J50" s="17"/>
    </row>
    <row r="51" spans="1:9" ht="13.5" thickTop="1">
      <c r="A51" s="42" t="s">
        <v>63</v>
      </c>
      <c r="B51" s="43"/>
      <c r="C51" s="122">
        <v>427665</v>
      </c>
      <c r="D51" s="122">
        <f>+D50+D35</f>
        <v>402700</v>
      </c>
      <c r="F51" s="44"/>
      <c r="I51" s="17"/>
    </row>
    <row r="52" spans="3:10" ht="12.75">
      <c r="C52" s="122"/>
      <c r="D52" s="122"/>
      <c r="I52" s="17"/>
      <c r="J52" s="17"/>
    </row>
    <row r="53" spans="9:10" ht="11.25">
      <c r="I53" s="62"/>
      <c r="J53" s="17"/>
    </row>
    <row r="54" ht="11.25">
      <c r="F54" s="17"/>
    </row>
    <row r="55" spans="4:6" ht="11.25">
      <c r="D55" s="17"/>
      <c r="F55" s="17"/>
    </row>
    <row r="56" spans="3:6" ht="11.25">
      <c r="C56" s="17"/>
      <c r="D56" s="17"/>
      <c r="E56" s="17"/>
      <c r="F56" s="17"/>
    </row>
    <row r="57" spans="3:6" ht="11.25">
      <c r="C57" s="55"/>
      <c r="D57" s="55"/>
      <c r="E57" s="55"/>
      <c r="F57" s="55"/>
    </row>
    <row r="58" spans="3:6" ht="11.25">
      <c r="C58" s="57"/>
      <c r="D58" s="57"/>
      <c r="E58" s="57"/>
      <c r="F58" s="57"/>
    </row>
    <row r="59" spans="3:6" ht="11.25">
      <c r="C59" s="61"/>
      <c r="D59" s="61"/>
      <c r="F59" s="61"/>
    </row>
    <row r="61" spans="3:6" ht="11.25">
      <c r="C61" s="17"/>
      <c r="D61" s="17"/>
      <c r="F61" s="17"/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6"/>
  <sheetViews>
    <sheetView showGridLines="0" workbookViewId="0" topLeftCell="A1">
      <selection activeCell="E43" sqref="E43"/>
    </sheetView>
  </sheetViews>
  <sheetFormatPr defaultColWidth="11.421875" defaultRowHeight="12.75"/>
  <cols>
    <col min="1" max="1" width="70.28125" style="80" customWidth="1"/>
    <col min="2" max="2" width="0.85546875" style="80" customWidth="1"/>
    <col min="3" max="3" width="13.28125" style="80" customWidth="1"/>
    <col min="4" max="4" width="0.85546875" style="80" customWidth="1"/>
    <col min="5" max="5" width="13.28125" style="80" customWidth="1"/>
    <col min="6" max="16384" width="11.421875" style="80" customWidth="1"/>
  </cols>
  <sheetData>
    <row r="2" spans="1:5" s="84" customFormat="1" ht="15.75" thickBot="1">
      <c r="A2" s="82" t="s">
        <v>64</v>
      </c>
      <c r="B2" s="82"/>
      <c r="C2" s="83"/>
      <c r="D2" s="83"/>
      <c r="E2" s="83"/>
    </row>
    <row r="3" spans="1:2" s="84" customFormat="1" ht="12.75">
      <c r="A3" s="85"/>
      <c r="B3" s="85"/>
    </row>
    <row r="4" spans="1:5" s="84" customFormat="1" ht="13.5" thickBot="1">
      <c r="A4" s="86" t="s">
        <v>8</v>
      </c>
      <c r="B4" s="86"/>
      <c r="C4" s="119" t="s">
        <v>115</v>
      </c>
      <c r="D4" s="46"/>
      <c r="E4" s="119" t="s">
        <v>116</v>
      </c>
    </row>
    <row r="5" spans="3:5" ht="8.25" customHeight="1" thickTop="1">
      <c r="C5" s="111"/>
      <c r="D5" s="111"/>
      <c r="E5" s="111"/>
    </row>
    <row r="6" spans="1:5" ht="12.75" customHeight="1">
      <c r="A6" s="87" t="s">
        <v>65</v>
      </c>
      <c r="B6" s="88"/>
      <c r="C6"/>
      <c r="D6" s="127"/>
      <c r="E6"/>
    </row>
    <row r="7" spans="1:5" ht="12.75" customHeight="1">
      <c r="A7" s="84" t="s">
        <v>66</v>
      </c>
      <c r="B7" s="88"/>
      <c r="C7" s="127">
        <v>7409</v>
      </c>
      <c r="D7" s="128"/>
      <c r="E7" s="127">
        <v>7023</v>
      </c>
    </row>
    <row r="8" spans="1:5" ht="12.75" customHeight="1">
      <c r="A8" s="89" t="s">
        <v>67</v>
      </c>
      <c r="B8" s="90"/>
      <c r="C8" s="127"/>
      <c r="D8" s="129"/>
      <c r="E8" s="127"/>
    </row>
    <row r="9" spans="1:5" ht="12.75" customHeight="1">
      <c r="A9" s="84" t="s">
        <v>26</v>
      </c>
      <c r="B9" s="88"/>
      <c r="C9" s="127">
        <v>4335.655390966352</v>
      </c>
      <c r="D9" s="128"/>
      <c r="E9" s="127">
        <v>2896</v>
      </c>
    </row>
    <row r="10" spans="1:5" ht="12.75" customHeight="1">
      <c r="A10" s="84" t="s">
        <v>27</v>
      </c>
      <c r="B10" s="88"/>
      <c r="C10" s="127">
        <v>-1</v>
      </c>
      <c r="D10" s="128"/>
      <c r="E10" s="127">
        <v>-6</v>
      </c>
    </row>
    <row r="11" spans="1:5" ht="12.75" customHeight="1">
      <c r="A11" s="84" t="s">
        <v>68</v>
      </c>
      <c r="B11" s="88"/>
      <c r="C11" s="127">
        <v>-612</v>
      </c>
      <c r="D11" s="128"/>
      <c r="E11" s="127">
        <v>1352</v>
      </c>
    </row>
    <row r="12" spans="1:5" ht="12.75" customHeight="1">
      <c r="A12" s="84" t="s">
        <v>110</v>
      </c>
      <c r="B12" s="88"/>
      <c r="C12" s="127">
        <v>17</v>
      </c>
      <c r="D12" s="128"/>
      <c r="E12" s="127" t="s">
        <v>108</v>
      </c>
    </row>
    <row r="13" spans="1:5" ht="12.75" customHeight="1">
      <c r="A13" s="84" t="s">
        <v>28</v>
      </c>
      <c r="B13" s="90"/>
      <c r="C13" s="127">
        <v>107.36599999999999</v>
      </c>
      <c r="D13" s="128"/>
      <c r="E13" s="127">
        <v>245</v>
      </c>
    </row>
    <row r="14" spans="1:5" ht="12.75" customHeight="1">
      <c r="A14" s="84" t="s">
        <v>69</v>
      </c>
      <c r="B14" s="91"/>
      <c r="C14" s="127" t="s">
        <v>108</v>
      </c>
      <c r="D14" s="128"/>
      <c r="E14" s="127">
        <v>29</v>
      </c>
    </row>
    <row r="15" spans="1:5" ht="12.75" customHeight="1">
      <c r="A15" s="84" t="s">
        <v>70</v>
      </c>
      <c r="B15" s="91"/>
      <c r="C15" s="127">
        <v>-279</v>
      </c>
      <c r="D15" s="128"/>
      <c r="E15" s="127">
        <v>-256</v>
      </c>
    </row>
    <row r="16" spans="1:5" ht="12.75" customHeight="1">
      <c r="A16" s="84" t="s">
        <v>30</v>
      </c>
      <c r="B16" s="91"/>
      <c r="C16" s="127">
        <v>-38</v>
      </c>
      <c r="D16" s="128"/>
      <c r="E16" s="127">
        <v>15</v>
      </c>
    </row>
    <row r="17" spans="1:5" ht="12.75" customHeight="1">
      <c r="A17" s="89" t="s">
        <v>71</v>
      </c>
      <c r="B17" s="101"/>
      <c r="C17" s="127"/>
      <c r="D17" s="137"/>
      <c r="E17" s="127"/>
    </row>
    <row r="18" spans="1:5" ht="12.75" customHeight="1">
      <c r="A18" s="84" t="s">
        <v>42</v>
      </c>
      <c r="B18" s="88"/>
      <c r="C18" s="127">
        <v>-1681</v>
      </c>
      <c r="D18" s="128"/>
      <c r="E18" s="127">
        <v>-5208</v>
      </c>
    </row>
    <row r="19" spans="1:6" ht="12.75" customHeight="1">
      <c r="A19" s="84" t="s">
        <v>44</v>
      </c>
      <c r="B19" s="88"/>
      <c r="C19" s="127">
        <v>-13174</v>
      </c>
      <c r="D19" s="128"/>
      <c r="E19" s="127">
        <v>-7511</v>
      </c>
      <c r="F19" s="78"/>
    </row>
    <row r="20" spans="1:6" ht="12.75" customHeight="1">
      <c r="A20" s="84" t="s">
        <v>106</v>
      </c>
      <c r="B20" s="88"/>
      <c r="C20" s="127">
        <v>-6</v>
      </c>
      <c r="D20" s="128"/>
      <c r="E20" s="127" t="s">
        <v>108</v>
      </c>
      <c r="F20" s="78"/>
    </row>
    <row r="21" spans="1:6" ht="12.75" customHeight="1">
      <c r="A21" s="84" t="s">
        <v>61</v>
      </c>
      <c r="B21" s="90"/>
      <c r="C21" s="127">
        <v>1872</v>
      </c>
      <c r="D21" s="128"/>
      <c r="E21" s="127">
        <v>4939</v>
      </c>
      <c r="F21" s="78"/>
    </row>
    <row r="22" spans="1:6" ht="12.75" customHeight="1">
      <c r="A22" s="92" t="s">
        <v>72</v>
      </c>
      <c r="B22" s="91"/>
      <c r="C22" s="127"/>
      <c r="D22" s="137"/>
      <c r="E22" s="127"/>
      <c r="F22" s="78"/>
    </row>
    <row r="23" spans="1:5" ht="12.75" customHeight="1">
      <c r="A23" s="93" t="s">
        <v>73</v>
      </c>
      <c r="B23" s="88"/>
      <c r="C23" s="127">
        <v>66</v>
      </c>
      <c r="D23" s="128"/>
      <c r="E23" s="127">
        <v>20</v>
      </c>
    </row>
    <row r="24" spans="1:5" ht="12.75" customHeight="1">
      <c r="A24" s="84" t="s">
        <v>74</v>
      </c>
      <c r="B24" s="88"/>
      <c r="C24" s="147">
        <v>-181</v>
      </c>
      <c r="D24" s="128"/>
      <c r="E24" s="147">
        <v>-3</v>
      </c>
    </row>
    <row r="25" spans="1:5" ht="12.75" customHeight="1">
      <c r="A25" s="84" t="s">
        <v>117</v>
      </c>
      <c r="B25" s="88"/>
      <c r="C25" s="134">
        <v>-14</v>
      </c>
      <c r="D25" s="128"/>
      <c r="E25" s="134" t="s">
        <v>108</v>
      </c>
    </row>
    <row r="26" spans="1:5" ht="12.75" customHeight="1">
      <c r="A26" s="89" t="s">
        <v>75</v>
      </c>
      <c r="B26" s="90"/>
      <c r="C26" s="130">
        <v>-2178.9786090336474</v>
      </c>
      <c r="D26" s="126"/>
      <c r="E26" s="130">
        <v>3535</v>
      </c>
    </row>
    <row r="27" spans="1:6" ht="12.75" customHeight="1">
      <c r="A27" s="87" t="s">
        <v>76</v>
      </c>
      <c r="B27" s="88"/>
      <c r="C27" s="128"/>
      <c r="E27" s="128"/>
      <c r="F27" s="78"/>
    </row>
    <row r="28" spans="1:5" ht="12.75" customHeight="1">
      <c r="A28" s="84" t="s">
        <v>77</v>
      </c>
      <c r="B28" s="94"/>
      <c r="C28" s="127">
        <v>-13683</v>
      </c>
      <c r="D28" s="128"/>
      <c r="E28" s="127">
        <v>-118</v>
      </c>
    </row>
    <row r="29" spans="1:5" ht="12.75" customHeight="1">
      <c r="A29" s="84" t="s">
        <v>78</v>
      </c>
      <c r="B29" s="94"/>
      <c r="C29" s="127">
        <v>-3128</v>
      </c>
      <c r="D29" s="128"/>
      <c r="E29" s="127">
        <v>-2374</v>
      </c>
    </row>
    <row r="30" spans="1:5" ht="12.75" customHeight="1">
      <c r="A30" s="84" t="s">
        <v>79</v>
      </c>
      <c r="B30" s="88"/>
      <c r="C30" s="127" t="s">
        <v>108</v>
      </c>
      <c r="D30" s="128"/>
      <c r="E30" s="127">
        <v>12</v>
      </c>
    </row>
    <row r="31" spans="1:5" ht="12.75" customHeight="1">
      <c r="A31" s="84" t="s">
        <v>104</v>
      </c>
      <c r="B31" s="88"/>
      <c r="C31" s="127" t="s">
        <v>108</v>
      </c>
      <c r="D31" s="128"/>
      <c r="E31" s="127" t="s">
        <v>108</v>
      </c>
    </row>
    <row r="32" spans="1:5" ht="12.75" customHeight="1">
      <c r="A32" s="84" t="s">
        <v>80</v>
      </c>
      <c r="B32" s="88"/>
      <c r="C32" s="134">
        <v>1</v>
      </c>
      <c r="D32" s="128"/>
      <c r="E32" s="134">
        <v>94</v>
      </c>
    </row>
    <row r="33" spans="1:5" ht="12.75" customHeight="1">
      <c r="A33" s="89" t="s">
        <v>101</v>
      </c>
      <c r="B33" s="88"/>
      <c r="C33" s="131">
        <v>-16810</v>
      </c>
      <c r="D33" s="128"/>
      <c r="E33" s="131">
        <v>-2386</v>
      </c>
    </row>
    <row r="34" spans="1:5" ht="12.75" customHeight="1">
      <c r="A34" s="87" t="s">
        <v>81</v>
      </c>
      <c r="B34" s="90"/>
      <c r="C34" s="128"/>
      <c r="D34" s="138"/>
      <c r="E34" s="128"/>
    </row>
    <row r="35" spans="1:6" ht="12.75" customHeight="1">
      <c r="A35" s="84" t="s">
        <v>82</v>
      </c>
      <c r="B35" s="88"/>
      <c r="C35" s="127">
        <v>-5353.036807500001</v>
      </c>
      <c r="D35" s="128"/>
      <c r="E35" s="127">
        <v>-2935</v>
      </c>
      <c r="F35" s="78"/>
    </row>
    <row r="36" spans="1:5" ht="12.75" customHeight="1">
      <c r="A36" s="84" t="s">
        <v>83</v>
      </c>
      <c r="B36" s="88"/>
      <c r="C36" s="127" t="s">
        <v>108</v>
      </c>
      <c r="D36" s="128"/>
      <c r="E36" s="127">
        <v>4</v>
      </c>
    </row>
    <row r="37" spans="1:5" ht="12.75" customHeight="1">
      <c r="A37" s="84" t="s">
        <v>84</v>
      </c>
      <c r="B37" s="95"/>
      <c r="C37" s="127">
        <v>-34.076</v>
      </c>
      <c r="D37" s="128"/>
      <c r="E37" s="127">
        <v>-54</v>
      </c>
    </row>
    <row r="38" spans="1:5" ht="12.75" customHeight="1">
      <c r="A38" s="84" t="s">
        <v>85</v>
      </c>
      <c r="B38" s="88"/>
      <c r="C38" s="127">
        <v>-940</v>
      </c>
      <c r="D38" s="128"/>
      <c r="E38" s="127">
        <v>-207</v>
      </c>
    </row>
    <row r="39" spans="1:5" ht="12.75" customHeight="1">
      <c r="A39" s="84" t="s">
        <v>86</v>
      </c>
      <c r="B39" s="88"/>
      <c r="C39" s="134">
        <v>1113</v>
      </c>
      <c r="D39" s="128"/>
      <c r="E39" s="134">
        <v>308</v>
      </c>
    </row>
    <row r="40" spans="1:5" ht="12.75" customHeight="1">
      <c r="A40" s="89" t="s">
        <v>87</v>
      </c>
      <c r="B40" s="90"/>
      <c r="C40" s="148">
        <v>-5214.112807500001</v>
      </c>
      <c r="D40" s="132"/>
      <c r="E40" s="148">
        <v>-2884</v>
      </c>
    </row>
    <row r="41" spans="1:5" ht="12.75" customHeight="1">
      <c r="A41" s="89" t="s">
        <v>88</v>
      </c>
      <c r="B41" s="90"/>
      <c r="C41" s="149">
        <v>-24203.09141653365</v>
      </c>
      <c r="D41" s="132"/>
      <c r="E41" s="149">
        <v>-1735</v>
      </c>
    </row>
    <row r="42" spans="1:5" ht="12.75" customHeight="1">
      <c r="A42" s="89" t="s">
        <v>102</v>
      </c>
      <c r="C42" s="131">
        <v>95511</v>
      </c>
      <c r="D42" s="78"/>
      <c r="E42" s="131">
        <v>40700</v>
      </c>
    </row>
    <row r="43" spans="1:5" ht="12.75" customHeight="1" thickBot="1">
      <c r="A43" s="89" t="s">
        <v>103</v>
      </c>
      <c r="B43" s="96"/>
      <c r="C43" s="133">
        <v>71307.90858346634</v>
      </c>
      <c r="D43" s="78"/>
      <c r="E43" s="133">
        <v>38965</v>
      </c>
    </row>
    <row r="44" spans="3:5" ht="12" thickTop="1">
      <c r="C44" s="78"/>
      <c r="E44" s="78"/>
    </row>
    <row r="45" spans="3:5" ht="11.25">
      <c r="C45" s="71"/>
      <c r="E45" s="71"/>
    </row>
    <row r="46" spans="3:5" ht="11.25">
      <c r="C46" s="71"/>
      <c r="D46" s="71"/>
      <c r="E46" s="71"/>
    </row>
  </sheetData>
  <sheetProtection/>
  <printOptions/>
  <pageMargins left="0.7480314960629921" right="0.7480314960629921" top="0.984251968503937" bottom="0.984251968503937" header="0" footer="0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Laboratorios Farmaceúticos Rovi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</dc:creator>
  <cp:keywords/>
  <dc:description/>
  <cp:lastModifiedBy>Marta Campos Martinez</cp:lastModifiedBy>
  <cp:lastPrinted>2018-04-19T07:18:29Z</cp:lastPrinted>
  <dcterms:created xsi:type="dcterms:W3CDTF">2012-04-09T13:31:36Z</dcterms:created>
  <dcterms:modified xsi:type="dcterms:W3CDTF">2019-04-30T15:12:09Z</dcterms:modified>
  <cp:category/>
  <cp:version/>
  <cp:contentType/>
  <cp:contentStatus/>
</cp:coreProperties>
</file>