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35" windowHeight="11190" activeTab="0"/>
  </bookViews>
  <sheets>
    <sheet name="Sales breakdown" sheetId="1" r:id="rId1"/>
    <sheet name="P&amp;L" sheetId="2" r:id="rId2"/>
    <sheet name="Balance" sheetId="3" r:id="rId3"/>
    <sheet name="CF " sheetId="4" r:id="rId4"/>
  </sheets>
  <definedNames>
    <definedName name="_xlfn.SUMIFS" hidden="1">#NAME?</definedName>
    <definedName name="_xlnm.Print_Area" localSheetId="2">'Balance'!$A$1:$F$51</definedName>
    <definedName name="_xlnm.Print_Area" localSheetId="3">'CF '!$A$1:$E$43</definedName>
    <definedName name="_xlnm.Print_Area" localSheetId="1">'P&amp;L'!$A$1:$G$34</definedName>
    <definedName name="_xlnm.Print_Area" localSheetId="0">'Sales breakdown'!$A$1:$G$23</definedName>
    <definedName name="_xlnm.Print_Titles" localSheetId="0">'Sales breakdown'!$1:$4</definedName>
  </definedNames>
  <calcPr fullCalcOnLoad="1"/>
</workbook>
</file>

<file path=xl/sharedStrings.xml><?xml version="1.0" encoding="utf-8"?>
<sst xmlns="http://schemas.openxmlformats.org/spreadsheetml/2006/main" count="144" uniqueCount="120">
  <si>
    <t>EBITDA</t>
  </si>
  <si>
    <t>EBIT</t>
  </si>
  <si>
    <t>Hibor</t>
  </si>
  <si>
    <t>%</t>
  </si>
  <si>
    <t>Revenues</t>
  </si>
  <si>
    <t>Sale of goods</t>
  </si>
  <si>
    <t>Sales in Spain</t>
  </si>
  <si>
    <t>International sales</t>
  </si>
  <si>
    <t>Contrast agents and other hospital products</t>
  </si>
  <si>
    <t>Prescription-based pharmaceutical products</t>
  </si>
  <si>
    <t>Sale of services</t>
  </si>
  <si>
    <t>Variation (%)</t>
  </si>
  <si>
    <t>Revenue</t>
  </si>
  <si>
    <t>Depreciation, amortisation and impairment charges</t>
  </si>
  <si>
    <t>Recognition of government grants on non financial non-current assets and other</t>
  </si>
  <si>
    <t>Finance income</t>
  </si>
  <si>
    <t>Finance costs</t>
  </si>
  <si>
    <t xml:space="preserve">Income tax </t>
  </si>
  <si>
    <t>Total revenue</t>
  </si>
  <si>
    <t>Gross profit</t>
  </si>
  <si>
    <t>Finance costs - net</t>
  </si>
  <si>
    <t>Profit before income tax</t>
  </si>
  <si>
    <t>Effective tax</t>
  </si>
  <si>
    <t>ASSETS</t>
  </si>
  <si>
    <t>Non-current assets</t>
  </si>
  <si>
    <t>Property, Plant and Equipment</t>
  </si>
  <si>
    <t>Intangible assets</t>
  </si>
  <si>
    <t>Current assets</t>
  </si>
  <si>
    <t>Inventories</t>
  </si>
  <si>
    <t>Trade and other receivables</t>
  </si>
  <si>
    <t>Current income tax assets</t>
  </si>
  <si>
    <t>Cash and cash equivalents</t>
  </si>
  <si>
    <t>Total assets</t>
  </si>
  <si>
    <t>EQUITY</t>
  </si>
  <si>
    <t>Capital and reserves attributable to shareholders of the company</t>
  </si>
  <si>
    <t>Share capital</t>
  </si>
  <si>
    <t>Legal reserve</t>
  </si>
  <si>
    <t>Treasury shares</t>
  </si>
  <si>
    <t>Retained earnings and voluntary reserves</t>
  </si>
  <si>
    <t>Total equity</t>
  </si>
  <si>
    <t>LIABILITIES</t>
  </si>
  <si>
    <t>Non-current liabilities</t>
  </si>
  <si>
    <t>Financial debt</t>
  </si>
  <si>
    <t>Deferred income tax liabilities</t>
  </si>
  <si>
    <t>Current liabilities</t>
  </si>
  <si>
    <t>Trade and other payables</t>
  </si>
  <si>
    <t>Total liabilities</t>
  </si>
  <si>
    <t>Total equity and liabilities</t>
  </si>
  <si>
    <t>Cash flows from operating activities</t>
  </si>
  <si>
    <t>Adjustments for non-monetary transactions:</t>
  </si>
  <si>
    <t xml:space="preserve">Amortisation </t>
  </si>
  <si>
    <t>Changes in working capital</t>
  </si>
  <si>
    <t>Other collections and payments</t>
  </si>
  <si>
    <t>Income tax cash flow</t>
  </si>
  <si>
    <t>Cash flows from investing activities</t>
  </si>
  <si>
    <t>Purchases of intangible assets</t>
  </si>
  <si>
    <t>Purchases of property, plant and equipment</t>
  </si>
  <si>
    <t>Interest received</t>
  </si>
  <si>
    <t>Cash flows from financing activities</t>
  </si>
  <si>
    <t xml:space="preserve">Repayments of financial debt </t>
  </si>
  <si>
    <t>Proceeds from financial debt</t>
  </si>
  <si>
    <t>Purchase of treasury shares</t>
  </si>
  <si>
    <t>Reissue of treasury shares</t>
  </si>
  <si>
    <t>Interest paid</t>
  </si>
  <si>
    <t>Consolidated Statement of Cash Flows</t>
  </si>
  <si>
    <t>Thousands of euros</t>
  </si>
  <si>
    <t>Consolidated Statement of Financial Position</t>
  </si>
  <si>
    <t>Consolidated Income Statement</t>
  </si>
  <si>
    <t>R&amp;D expenses</t>
  </si>
  <si>
    <t>Selling, general and administrative expenses</t>
  </si>
  <si>
    <t>Non prescription pharmaceutical products ("OTC") and Other</t>
  </si>
  <si>
    <t>,</t>
  </si>
  <si>
    <t>Cost of sales</t>
  </si>
  <si>
    <t>Medikinet &amp; Medicebran</t>
  </si>
  <si>
    <t>Ulunar &amp; Hirobriz</t>
  </si>
  <si>
    <t>Volutsa</t>
  </si>
  <si>
    <t>Vytorin &amp; Absorcol &amp; Orvatez</t>
  </si>
  <si>
    <t>Proceeds from distribution licenses</t>
  </si>
  <si>
    <t>Proceeds from sale of property, plant and equipment</t>
  </si>
  <si>
    <t>Share of profit of a joint venture</t>
  </si>
  <si>
    <t>n.a.</t>
  </si>
  <si>
    <t>Investment in a joint venture</t>
  </si>
  <si>
    <t>Neparvis</t>
  </si>
  <si>
    <t>Sales breakdown</t>
  </si>
  <si>
    <t>Enoxaparin biosimilar (Enoxaparin Becat)</t>
  </si>
  <si>
    <t>Contract liabilities</t>
  </si>
  <si>
    <t>Equity securities</t>
  </si>
  <si>
    <t>Other reserves</t>
  </si>
  <si>
    <t>Other products</t>
  </si>
  <si>
    <t>Discounts to the National Health System</t>
  </si>
  <si>
    <t>Deferred income tax assets</t>
  </si>
  <si>
    <t>Financial receivables</t>
  </si>
  <si>
    <t>Deferred income</t>
  </si>
  <si>
    <t>Valuation allowance</t>
  </si>
  <si>
    <t>Grant on non-financial assets and income from distribution licenses</t>
  </si>
  <si>
    <t>Share of profit of joint venture</t>
  </si>
  <si>
    <t>Net cash generated from (used in) operating activities</t>
  </si>
  <si>
    <t xml:space="preserve">Net cash generated from (used in) investing activities </t>
  </si>
  <si>
    <t xml:space="preserve">Net cash generated from (used in) financing activities </t>
  </si>
  <si>
    <t xml:space="preserve">Net (decrease) increase in cash and cash equivalents </t>
  </si>
  <si>
    <t>Prepaid expenses</t>
  </si>
  <si>
    <t>Other current assets (prepaid expenses)</t>
  </si>
  <si>
    <t>Share premium</t>
  </si>
  <si>
    <t>LMWH franchise</t>
  </si>
  <si>
    <t>Impairment and gain or loss on measurement of financial instruments</t>
  </si>
  <si>
    <t>Exchange difference</t>
  </si>
  <si>
    <t>Profit for the year</t>
  </si>
  <si>
    <t>Interest payments</t>
  </si>
  <si>
    <t>Cash and cash equivalents at the beginning of the year</t>
  </si>
  <si>
    <t>Cash and cash equivalents at the end of the year</t>
  </si>
  <si>
    <t>Adjustments for changes in value of derivatives</t>
  </si>
  <si>
    <t>Gain (or loss) on derecognition of financial assets and liabilities</t>
  </si>
  <si>
    <t>Finance expenses</t>
  </si>
  <si>
    <t>Q1 2020</t>
  </si>
  <si>
    <t>Q1 2021</t>
  </si>
  <si>
    <t>31 March 2021</t>
  </si>
  <si>
    <t>-</t>
  </si>
  <si>
    <t>Proceeds from manufacturing services</t>
  </si>
  <si>
    <t>31 December 2020</t>
  </si>
  <si>
    <t>Current income tax liabilities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</si>
</sst>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#,##0.0"/>
    <numFmt numFmtId="168" formatCode="#,##0.000"/>
    <numFmt numFmtId="169" formatCode="0.0\p\p"/>
    <numFmt numFmtId="170" formatCode="0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C0A]dddd\,\ dd&quot; de &quot;mmmm&quot; de &quot;yyyy"/>
    <numFmt numFmtId="176" formatCode="0.00000"/>
    <numFmt numFmtId="177" formatCode="0.0000"/>
    <numFmt numFmtId="178" formatCode="0.000"/>
    <numFmt numFmtId="179" formatCode="0.000000"/>
    <numFmt numFmtId="180" formatCode="0.00000000"/>
    <numFmt numFmtId="181" formatCode="0.0000000"/>
    <numFmt numFmtId="182" formatCode="#,##0.0000"/>
    <numFmt numFmtId="183" formatCode="0\p\p"/>
    <numFmt numFmtId="184" formatCode="0.00\p\p"/>
    <numFmt numFmtId="185" formatCode="#,##0.00000"/>
    <numFmt numFmtId="186" formatCode="#,###\x"/>
    <numFmt numFmtId="187" formatCode="#,###.0\x"/>
    <numFmt numFmtId="188" formatCode="_-* #,##0.0\ _€_-;\-* #,##0.0\ _€_-;_-* &quot;-&quot;??\ _€_-;_-@_-"/>
    <numFmt numFmtId="189" formatCode="#,##0.000000"/>
    <numFmt numFmtId="190" formatCode="#,##0.0000000"/>
    <numFmt numFmtId="191" formatCode="0.000%"/>
    <numFmt numFmtId="192" formatCode="_-* #,##0\ _€_-;\-* #,##0\ _€_-;_-* &quot;-&quot;??\ _€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  <font>
      <sz val="10"/>
      <color rgb="FF006600"/>
      <name val="Arial"/>
      <family val="2"/>
    </font>
    <font>
      <b/>
      <sz val="10"/>
      <color rgb="FF333399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006600"/>
      </bottom>
    </border>
    <border>
      <left>
        <color indexed="63"/>
      </left>
      <right>
        <color indexed="63"/>
      </right>
      <top>
        <color indexed="63"/>
      </top>
      <bottom style="double">
        <color rgb="FF006600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53" fillId="33" borderId="11" xfId="0" applyFont="1" applyFill="1" applyBorder="1" applyAlignment="1">
      <alignment horizontal="center"/>
    </xf>
    <xf numFmtId="0" fontId="8" fillId="34" borderId="0" xfId="54" applyFont="1" applyFill="1">
      <alignment/>
      <protection/>
    </xf>
    <xf numFmtId="3" fontId="8" fillId="34" borderId="0" xfId="54" applyNumberFormat="1" applyFont="1" applyFill="1">
      <alignment/>
      <protection/>
    </xf>
    <xf numFmtId="4" fontId="8" fillId="34" borderId="0" xfId="54" applyNumberFormat="1" applyFont="1" applyFill="1" applyAlignment="1">
      <alignment horizontal="right"/>
      <protection/>
    </xf>
    <xf numFmtId="4" fontId="8" fillId="0" borderId="0" xfId="54" applyNumberFormat="1" applyFont="1">
      <alignment/>
      <protection/>
    </xf>
    <xf numFmtId="0" fontId="0" fillId="34" borderId="0" xfId="54" applyFill="1">
      <alignment/>
      <protection/>
    </xf>
    <xf numFmtId="0" fontId="7" fillId="34" borderId="0" xfId="54" applyFont="1" applyFill="1">
      <alignment/>
      <protection/>
    </xf>
    <xf numFmtId="0" fontId="11" fillId="34" borderId="0" xfId="54" applyFont="1" applyFill="1">
      <alignment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3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3" fontId="53" fillId="0" borderId="0" xfId="0" applyNumberFormat="1" applyFont="1" applyAlignment="1">
      <alignment horizontal="right"/>
    </xf>
    <xf numFmtId="166" fontId="54" fillId="0" borderId="0" xfId="57" applyNumberFormat="1" applyFont="1" applyAlignment="1">
      <alignment horizontal="right"/>
    </xf>
    <xf numFmtId="0" fontId="53" fillId="0" borderId="0" xfId="0" applyFont="1" applyAlignment="1">
      <alignment wrapText="1"/>
    </xf>
    <xf numFmtId="169" fontId="54" fillId="0" borderId="0" xfId="57" applyNumberFormat="1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/>
    </xf>
    <xf numFmtId="0" fontId="53" fillId="0" borderId="0" xfId="0" applyFont="1" applyAlignment="1">
      <alignment/>
    </xf>
    <xf numFmtId="4" fontId="10" fillId="34" borderId="0" xfId="54" applyNumberFormat="1" applyFont="1" applyFill="1">
      <alignment/>
      <protection/>
    </xf>
    <xf numFmtId="0" fontId="7" fillId="0" borderId="0" xfId="0" applyFont="1" applyAlignment="1">
      <alignment vertical="top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justify" vertical="top"/>
    </xf>
    <xf numFmtId="0" fontId="7" fillId="0" borderId="0" xfId="0" applyFont="1" applyAlignment="1">
      <alignment horizontal="justify" vertical="top"/>
    </xf>
    <xf numFmtId="4" fontId="0" fillId="34" borderId="0" xfId="54" applyNumberFormat="1" applyFill="1" applyAlignment="1">
      <alignment horizontal="right"/>
      <protection/>
    </xf>
    <xf numFmtId="3" fontId="7" fillId="0" borderId="0" xfId="0" applyNumberFormat="1" applyFont="1" applyAlignment="1">
      <alignment horizontal="right" wrapText="1"/>
    </xf>
    <xf numFmtId="0" fontId="53" fillId="0" borderId="0" xfId="0" applyFont="1" applyAlignment="1">
      <alignment vertical="top"/>
    </xf>
    <xf numFmtId="0" fontId="54" fillId="34" borderId="0" xfId="54" applyFont="1" applyFill="1">
      <alignment/>
      <protection/>
    </xf>
    <xf numFmtId="3" fontId="53" fillId="0" borderId="0" xfId="0" applyNumberFormat="1" applyFont="1" applyAlignment="1">
      <alignment horizontal="right" wrapText="1"/>
    </xf>
    <xf numFmtId="0" fontId="53" fillId="33" borderId="0" xfId="0" applyFont="1" applyFill="1" applyAlignment="1">
      <alignment horizontal="center"/>
    </xf>
    <xf numFmtId="3" fontId="7" fillId="0" borderId="12" xfId="0" applyNumberFormat="1" applyFont="1" applyBorder="1" applyAlignment="1">
      <alignment horizontal="right" wrapText="1"/>
    </xf>
    <xf numFmtId="3" fontId="7" fillId="0" borderId="13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horizontal="right" wrapText="1"/>
    </xf>
    <xf numFmtId="3" fontId="0" fillId="0" borderId="14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 wrapText="1"/>
    </xf>
    <xf numFmtId="166" fontId="11" fillId="0" borderId="14" xfId="57" applyNumberFormat="1" applyFont="1" applyBorder="1" applyAlignment="1">
      <alignment horizontal="right"/>
    </xf>
    <xf numFmtId="166" fontId="0" fillId="34" borderId="0" xfId="57" applyNumberFormat="1" applyFill="1" applyAlignment="1">
      <alignment/>
    </xf>
    <xf numFmtId="0" fontId="0" fillId="0" borderId="0" xfId="0" applyFont="1" applyAlignment="1">
      <alignment horizontal="justify" vertical="top" wrapText="1"/>
    </xf>
    <xf numFmtId="49" fontId="53" fillId="33" borderId="11" xfId="0" applyNumberFormat="1" applyFont="1" applyFill="1" applyBorder="1" applyAlignment="1">
      <alignment horizontal="right"/>
    </xf>
    <xf numFmtId="170" fontId="0" fillId="0" borderId="0" xfId="0" applyNumberFormat="1" applyAlignment="1">
      <alignment/>
    </xf>
    <xf numFmtId="170" fontId="8" fillId="34" borderId="0" xfId="54" applyNumberFormat="1" applyFont="1" applyFill="1">
      <alignment/>
      <protection/>
    </xf>
    <xf numFmtId="9" fontId="8" fillId="34" borderId="0" xfId="57" applyFont="1" applyFill="1" applyAlignment="1">
      <alignment/>
    </xf>
    <xf numFmtId="2" fontId="8" fillId="34" borderId="0" xfId="54" applyNumberFormat="1" applyFont="1" applyFill="1">
      <alignment/>
      <protection/>
    </xf>
    <xf numFmtId="182" fontId="8" fillId="34" borderId="0" xfId="54" applyNumberFormat="1" applyFont="1" applyFill="1">
      <alignment/>
      <protection/>
    </xf>
    <xf numFmtId="9" fontId="0" fillId="0" borderId="0" xfId="57" applyFont="1" applyAlignment="1">
      <alignment/>
    </xf>
    <xf numFmtId="166" fontId="8" fillId="34" borderId="0" xfId="57" applyNumberFormat="1" applyFont="1" applyFill="1" applyAlignment="1">
      <alignment/>
    </xf>
    <xf numFmtId="167" fontId="8" fillId="34" borderId="0" xfId="54" applyNumberFormat="1" applyFont="1" applyFill="1">
      <alignment/>
      <protection/>
    </xf>
    <xf numFmtId="3" fontId="12" fillId="34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9" fontId="0" fillId="0" borderId="0" xfId="57" applyFont="1" applyAlignment="1">
      <alignment/>
    </xf>
    <xf numFmtId="3" fontId="0" fillId="0" borderId="0" xfId="57" applyNumberFormat="1" applyFont="1" applyAlignment="1">
      <alignment/>
    </xf>
    <xf numFmtId="1" fontId="0" fillId="0" borderId="0" xfId="0" applyNumberFormat="1" applyFont="1" applyAlignment="1">
      <alignment/>
    </xf>
    <xf numFmtId="166" fontId="0" fillId="0" borderId="0" xfId="57" applyNumberFormat="1" applyFont="1" applyAlignment="1">
      <alignment/>
    </xf>
    <xf numFmtId="9" fontId="0" fillId="0" borderId="10" xfId="57" applyFont="1" applyBorder="1" applyAlignment="1">
      <alignment/>
    </xf>
    <xf numFmtId="20" fontId="8" fillId="34" borderId="0" xfId="54" applyNumberFormat="1" applyFont="1" applyFill="1">
      <alignment/>
      <protection/>
    </xf>
    <xf numFmtId="166" fontId="0" fillId="0" borderId="0" xfId="57" applyNumberFormat="1" applyAlignment="1">
      <alignment horizontal="right"/>
    </xf>
    <xf numFmtId="170" fontId="8" fillId="33" borderId="0" xfId="55" applyNumberFormat="1" applyFont="1" applyFill="1">
      <alignment/>
      <protection/>
    </xf>
    <xf numFmtId="9" fontId="0" fillId="0" borderId="0" xfId="57" applyAlignment="1">
      <alignment horizontal="right"/>
    </xf>
    <xf numFmtId="167" fontId="0" fillId="0" borderId="0" xfId="0" applyNumberFormat="1" applyFont="1" applyAlignment="1">
      <alignment horizontal="right"/>
    </xf>
    <xf numFmtId="167" fontId="8" fillId="34" borderId="0" xfId="57" applyNumberFormat="1" applyFont="1" applyFill="1" applyAlignment="1">
      <alignment/>
    </xf>
    <xf numFmtId="4" fontId="0" fillId="0" borderId="0" xfId="57" applyNumberFormat="1" applyFont="1" applyAlignment="1">
      <alignment/>
    </xf>
    <xf numFmtId="166" fontId="0" fillId="0" borderId="0" xfId="57" applyNumberFormat="1" applyFont="1" applyAlignment="1">
      <alignment/>
    </xf>
    <xf numFmtId="166" fontId="11" fillId="0" borderId="0" xfId="57" applyNumberFormat="1" applyFont="1" applyAlignment="1">
      <alignment horizontal="right"/>
    </xf>
    <xf numFmtId="3" fontId="8" fillId="34" borderId="0" xfId="55" applyNumberFormat="1" applyFont="1" applyFill="1">
      <alignment/>
      <protection/>
    </xf>
    <xf numFmtId="9" fontId="0" fillId="0" borderId="10" xfId="57" applyBorder="1" applyAlignment="1">
      <alignment/>
    </xf>
    <xf numFmtId="4" fontId="8" fillId="0" borderId="0" xfId="55" applyNumberFormat="1" applyFont="1">
      <alignment/>
      <protection/>
    </xf>
    <xf numFmtId="0" fontId="8" fillId="34" borderId="0" xfId="55" applyFont="1" applyFill="1">
      <alignment/>
      <protection/>
    </xf>
    <xf numFmtId="182" fontId="8" fillId="34" borderId="0" xfId="55" applyNumberFormat="1" applyFont="1" applyFill="1">
      <alignment/>
      <protection/>
    </xf>
    <xf numFmtId="0" fontId="9" fillId="0" borderId="10" xfId="55" applyFont="1" applyBorder="1">
      <alignment/>
      <protection/>
    </xf>
    <xf numFmtId="0" fontId="0" fillId="0" borderId="10" xfId="55" applyBorder="1">
      <alignment/>
      <protection/>
    </xf>
    <xf numFmtId="0" fontId="0" fillId="0" borderId="0" xfId="55">
      <alignment/>
      <protection/>
    </xf>
    <xf numFmtId="0" fontId="2" fillId="0" borderId="0" xfId="55" applyFont="1">
      <alignment/>
      <protection/>
    </xf>
    <xf numFmtId="0" fontId="4" fillId="0" borderId="0" xfId="55" applyFont="1">
      <alignment/>
      <protection/>
    </xf>
    <xf numFmtId="49" fontId="53" fillId="33" borderId="11" xfId="55" applyNumberFormat="1" applyFont="1" applyFill="1" applyBorder="1" applyAlignment="1">
      <alignment horizontal="right"/>
      <protection/>
    </xf>
    <xf numFmtId="0" fontId="53" fillId="0" borderId="0" xfId="55" applyFont="1">
      <alignment/>
      <protection/>
    </xf>
    <xf numFmtId="0" fontId="0" fillId="34" borderId="0" xfId="55" applyFill="1">
      <alignment/>
      <protection/>
    </xf>
    <xf numFmtId="3" fontId="0" fillId="0" borderId="0" xfId="55" applyNumberFormat="1" applyAlignment="1">
      <alignment horizontal="right" wrapText="1"/>
      <protection/>
    </xf>
    <xf numFmtId="0" fontId="0" fillId="0" borderId="0" xfId="55" applyAlignment="1">
      <alignment horizontal="right"/>
      <protection/>
    </xf>
    <xf numFmtId="0" fontId="7" fillId="0" borderId="0" xfId="55" applyFont="1">
      <alignment/>
      <protection/>
    </xf>
    <xf numFmtId="0" fontId="3" fillId="0" borderId="0" xfId="55" applyFont="1">
      <alignment/>
      <protection/>
    </xf>
    <xf numFmtId="3" fontId="53" fillId="0" borderId="0" xfId="55" applyNumberFormat="1" applyFont="1" applyAlignment="1">
      <alignment horizontal="right"/>
      <protection/>
    </xf>
    <xf numFmtId="3" fontId="0" fillId="0" borderId="0" xfId="55" applyNumberFormat="1" applyAlignment="1">
      <alignment horizontal="right"/>
      <protection/>
    </xf>
    <xf numFmtId="0" fontId="7" fillId="34" borderId="0" xfId="55" applyFont="1" applyFill="1">
      <alignment/>
      <protection/>
    </xf>
    <xf numFmtId="0" fontId="7" fillId="0" borderId="0" xfId="55" applyFont="1" applyAlignment="1">
      <alignment horizontal="justify"/>
      <protection/>
    </xf>
    <xf numFmtId="3" fontId="7" fillId="0" borderId="0" xfId="55" applyNumberFormat="1" applyFont="1" applyAlignment="1">
      <alignment horizontal="right" wrapText="1"/>
      <protection/>
    </xf>
    <xf numFmtId="0" fontId="53" fillId="0" borderId="0" xfId="55" applyFont="1">
      <alignment/>
      <protection/>
    </xf>
    <xf numFmtId="3" fontId="7" fillId="0" borderId="0" xfId="55" applyNumberFormat="1" applyFont="1" applyAlignment="1">
      <alignment horizontal="right"/>
      <protection/>
    </xf>
    <xf numFmtId="0" fontId="11" fillId="0" borderId="0" xfId="55" applyFont="1" applyAlignment="1">
      <alignment horizontal="right"/>
      <protection/>
    </xf>
    <xf numFmtId="0" fontId="11" fillId="34" borderId="0" xfId="55" applyFont="1" applyFill="1">
      <alignment/>
      <protection/>
    </xf>
    <xf numFmtId="4" fontId="10" fillId="34" borderId="0" xfId="55" applyNumberFormat="1" applyFont="1" applyFill="1">
      <alignment/>
      <protection/>
    </xf>
    <xf numFmtId="4" fontId="8" fillId="34" borderId="0" xfId="55" applyNumberFormat="1" applyFont="1" applyFill="1" applyAlignment="1">
      <alignment horizontal="right"/>
      <protection/>
    </xf>
    <xf numFmtId="3" fontId="7" fillId="0" borderId="12" xfId="55" applyNumberFormat="1" applyFont="1" applyBorder="1" applyAlignment="1">
      <alignment horizontal="right"/>
      <protection/>
    </xf>
    <xf numFmtId="166" fontId="53" fillId="34" borderId="0" xfId="57" applyNumberFormat="1" applyFont="1" applyFill="1" applyAlignment="1">
      <alignment/>
    </xf>
    <xf numFmtId="3" fontId="0" fillId="0" borderId="14" xfId="55" applyNumberFormat="1" applyBorder="1" applyAlignment="1">
      <alignment horizontal="right" wrapText="1"/>
      <protection/>
    </xf>
    <xf numFmtId="0" fontId="0" fillId="0" borderId="0" xfId="0" applyFont="1" applyAlignment="1">
      <alignment vertical="top"/>
    </xf>
    <xf numFmtId="182" fontId="10" fillId="34" borderId="0" xfId="55" applyNumberFormat="1" applyFont="1" applyFill="1">
      <alignment/>
      <protection/>
    </xf>
    <xf numFmtId="0" fontId="0" fillId="0" borderId="0" xfId="0" applyFont="1" applyAlignment="1">
      <alignment horizontal="left" indent="2"/>
    </xf>
    <xf numFmtId="166" fontId="54" fillId="0" borderId="0" xfId="57" applyNumberFormat="1" applyFont="1" applyAlignment="1">
      <alignment horizontal="right"/>
    </xf>
    <xf numFmtId="49" fontId="53" fillId="33" borderId="11" xfId="0" applyNumberFormat="1" applyFont="1" applyFill="1" applyBorder="1" applyAlignment="1" quotePrefix="1">
      <alignment horizontal="right"/>
    </xf>
    <xf numFmtId="167" fontId="7" fillId="0" borderId="0" xfId="0" applyNumberFormat="1" applyFont="1" applyAlignment="1">
      <alignment/>
    </xf>
    <xf numFmtId="3" fontId="0" fillId="0" borderId="14" xfId="0" applyNumberFormat="1" applyFont="1" applyBorder="1" applyAlignment="1">
      <alignment horizontal="right" wrapText="1"/>
    </xf>
    <xf numFmtId="166" fontId="7" fillId="34" borderId="0" xfId="57" applyNumberFormat="1" applyFont="1" applyFill="1" applyAlignment="1">
      <alignment/>
    </xf>
    <xf numFmtId="0" fontId="0" fillId="0" borderId="0" xfId="0" applyFont="1" applyAlignment="1">
      <alignment horizontal="justify" vertical="top"/>
    </xf>
    <xf numFmtId="0" fontId="55" fillId="0" borderId="0" xfId="0" applyFont="1" applyAlignment="1">
      <alignment vertical="top"/>
    </xf>
    <xf numFmtId="170" fontId="0" fillId="0" borderId="0" xfId="0" applyNumberFormat="1" applyFont="1" applyAlignment="1">
      <alignment/>
    </xf>
    <xf numFmtId="167" fontId="53" fillId="0" borderId="0" xfId="0" applyNumberFormat="1" applyFont="1" applyAlignment="1">
      <alignment horizontal="right"/>
    </xf>
    <xf numFmtId="9" fontId="53" fillId="34" borderId="0" xfId="57" applyFont="1" applyFill="1" applyAlignment="1">
      <alignment/>
    </xf>
    <xf numFmtId="188" fontId="0" fillId="0" borderId="0" xfId="49" applyNumberFormat="1" applyFont="1" applyAlignment="1">
      <alignment/>
    </xf>
    <xf numFmtId="166" fontId="56" fillId="0" borderId="0" xfId="57" applyNumberFormat="1" applyFont="1" applyAlignment="1">
      <alignment horizontal="right"/>
    </xf>
    <xf numFmtId="166" fontId="53" fillId="0" borderId="0" xfId="57" applyNumberFormat="1" applyFont="1" applyAlignment="1">
      <alignment horizontal="right"/>
    </xf>
    <xf numFmtId="166" fontId="7" fillId="0" borderId="0" xfId="57" applyNumberFormat="1" applyFont="1" applyAlignment="1">
      <alignment horizontal="right"/>
    </xf>
    <xf numFmtId="3" fontId="0" fillId="0" borderId="0" xfId="57" applyNumberFormat="1" applyAlignment="1">
      <alignment horizontal="right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indent="5"/>
    </xf>
    <xf numFmtId="0" fontId="0" fillId="0" borderId="0" xfId="0" applyFont="1" applyAlignment="1">
      <alignment horizontal="left" indent="3"/>
    </xf>
    <xf numFmtId="3" fontId="0" fillId="0" borderId="0" xfId="0" applyNumberFormat="1" applyFont="1" applyFill="1" applyAlignment="1">
      <alignment/>
    </xf>
    <xf numFmtId="3" fontId="0" fillId="0" borderId="0" xfId="55" applyNumberFormat="1" applyBorder="1" applyAlignment="1">
      <alignment horizontal="right" wrapText="1"/>
      <protection/>
    </xf>
    <xf numFmtId="166" fontId="0" fillId="34" borderId="0" xfId="57" applyNumberFormat="1" applyFont="1" applyFill="1" applyAlignment="1">
      <alignment/>
    </xf>
    <xf numFmtId="166" fontId="0" fillId="34" borderId="14" xfId="57" applyNumberFormat="1" applyFont="1" applyFill="1" applyBorder="1" applyAlignment="1">
      <alignment/>
    </xf>
    <xf numFmtId="166" fontId="0" fillId="34" borderId="0" xfId="57" applyNumberFormat="1" applyFont="1" applyFill="1" applyBorder="1" applyAlignment="1">
      <alignment horizontal="right"/>
    </xf>
    <xf numFmtId="166" fontId="7" fillId="34" borderId="0" xfId="57" applyNumberFormat="1" applyFont="1" applyFill="1" applyBorder="1" applyAlignment="1">
      <alignment horizontal="right"/>
    </xf>
    <xf numFmtId="169" fontId="0" fillId="0" borderId="14" xfId="57" applyNumberFormat="1" applyFont="1" applyBorder="1" applyAlignment="1">
      <alignment horizontal="right" wrapText="1"/>
    </xf>
    <xf numFmtId="0" fontId="0" fillId="0" borderId="0" xfId="55" applyFill="1">
      <alignment/>
      <protection/>
    </xf>
    <xf numFmtId="166" fontId="0" fillId="0" borderId="0" xfId="57" applyNumberFormat="1" applyFont="1" applyAlignment="1">
      <alignment horizontal="right"/>
    </xf>
    <xf numFmtId="167" fontId="0" fillId="0" borderId="0" xfId="0" applyNumberFormat="1" applyFont="1" applyAlignment="1">
      <alignment/>
    </xf>
    <xf numFmtId="166" fontId="0" fillId="0" borderId="0" xfId="57" applyNumberFormat="1" applyFont="1" applyFill="1" applyBorder="1" applyAlignment="1">
      <alignment horizontal="right"/>
    </xf>
    <xf numFmtId="166" fontId="0" fillId="0" borderId="14" xfId="57" applyNumberFormat="1" applyFont="1" applyFill="1" applyBorder="1" applyAlignment="1">
      <alignment horizontal="right"/>
    </xf>
    <xf numFmtId="0" fontId="0" fillId="0" borderId="0" xfId="55" applyBorder="1" applyAlignment="1">
      <alignment horizontal="right"/>
      <protection/>
    </xf>
    <xf numFmtId="166" fontId="7" fillId="0" borderId="0" xfId="57" applyNumberFormat="1" applyFont="1" applyAlignment="1">
      <alignment/>
    </xf>
    <xf numFmtId="3" fontId="0" fillId="0" borderId="0" xfId="0" applyNumberFormat="1" applyFont="1" applyAlignment="1">
      <alignment vertical="top"/>
    </xf>
    <xf numFmtId="192" fontId="8" fillId="34" borderId="0" xfId="49" applyNumberFormat="1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K34"/>
  <sheetViews>
    <sheetView showGridLines="0" tabSelected="1" zoomScale="115" zoomScaleNormal="115" workbookViewId="0" topLeftCell="A1">
      <selection activeCell="A1" sqref="A1"/>
    </sheetView>
  </sheetViews>
  <sheetFormatPr defaultColWidth="11.421875" defaultRowHeight="12.75"/>
  <cols>
    <col min="1" max="1" width="58.7109375" style="0" bestFit="1" customWidth="1"/>
    <col min="2" max="2" width="0.85546875" style="0" customWidth="1"/>
    <col min="3" max="3" width="13.28125" style="0" customWidth="1"/>
    <col min="4" max="4" width="0.85546875" style="18" customWidth="1"/>
    <col min="5" max="5" width="13.28125" style="0" customWidth="1"/>
    <col min="6" max="6" width="0.85546875" style="18" customWidth="1"/>
    <col min="7" max="7" width="13.28125" style="0" customWidth="1"/>
  </cols>
  <sheetData>
    <row r="1" spans="3:5" ht="12.75">
      <c r="C1" s="70"/>
      <c r="D1" s="67"/>
      <c r="E1" s="70"/>
    </row>
    <row r="2" spans="1:7" ht="15.75" thickBot="1">
      <c r="A2" s="15" t="s">
        <v>83</v>
      </c>
      <c r="B2" s="16"/>
      <c r="C2" s="16"/>
      <c r="D2" s="16"/>
      <c r="E2" s="16"/>
      <c r="F2" s="16"/>
      <c r="G2" s="16"/>
    </row>
    <row r="3" spans="1:6" ht="12.75">
      <c r="A3" s="1"/>
      <c r="D3"/>
      <c r="F3"/>
    </row>
    <row r="4" spans="1:7" ht="13.5" thickBot="1">
      <c r="A4" s="2" t="s">
        <v>65</v>
      </c>
      <c r="C4" s="124" t="s">
        <v>114</v>
      </c>
      <c r="D4"/>
      <c r="E4" s="124" t="s">
        <v>113</v>
      </c>
      <c r="F4" s="51"/>
      <c r="G4" s="17" t="s">
        <v>11</v>
      </c>
    </row>
    <row r="5" spans="3:37" ht="8.25" customHeight="1" thickTop="1">
      <c r="C5" s="4"/>
      <c r="D5" s="21"/>
      <c r="E5" s="4"/>
      <c r="F5" s="2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2.75" customHeight="1">
      <c r="A6" s="5" t="s">
        <v>4</v>
      </c>
      <c r="B6" s="6"/>
      <c r="C6" s="7">
        <v>130546.56568995901</v>
      </c>
      <c r="D6" s="7"/>
      <c r="E6" s="7">
        <v>100964.29721965292</v>
      </c>
      <c r="F6" s="56"/>
      <c r="G6" s="134">
        <v>0.2929973196955789</v>
      </c>
      <c r="H6" s="4"/>
      <c r="I6" s="76"/>
      <c r="J6" s="65"/>
      <c r="K6" s="65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2.75">
      <c r="A7" s="13" t="s">
        <v>5</v>
      </c>
      <c r="B7" s="11"/>
      <c r="C7" s="14">
        <v>94987.901689959</v>
      </c>
      <c r="D7" s="10"/>
      <c r="E7" s="14">
        <v>88228.74057965295</v>
      </c>
      <c r="F7" s="58"/>
      <c r="G7" s="135">
        <v>0.07660951596836954</v>
      </c>
      <c r="H7" s="4"/>
      <c r="I7" s="86"/>
      <c r="J7" s="70"/>
      <c r="K7" s="70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2.75">
      <c r="A8" s="12" t="s">
        <v>9</v>
      </c>
      <c r="B8" s="8"/>
      <c r="C8" s="9">
        <v>86214.66975285902</v>
      </c>
      <c r="D8" s="10"/>
      <c r="E8" s="9">
        <v>79730.86395965294</v>
      </c>
      <c r="F8" s="32"/>
      <c r="G8" s="136">
        <v>0.08132115307927863</v>
      </c>
      <c r="H8" s="4"/>
      <c r="I8" s="4"/>
      <c r="J8" s="4"/>
      <c r="K8" s="70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2.75">
      <c r="A9" s="122" t="s">
        <v>103</v>
      </c>
      <c r="B9" s="8"/>
      <c r="C9" s="54">
        <v>62179.808129959</v>
      </c>
      <c r="D9" s="10"/>
      <c r="E9" s="54">
        <v>53868.330533600005</v>
      </c>
      <c r="F9" s="32"/>
      <c r="G9" s="149">
        <v>0.15429246672448416</v>
      </c>
      <c r="H9" s="4"/>
      <c r="I9" s="70"/>
      <c r="J9" s="4"/>
      <c r="K9" s="70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s="3" customFormat="1" ht="12.75">
      <c r="A10" s="140" t="s">
        <v>84</v>
      </c>
      <c r="C10" s="54">
        <v>29409.561611890003</v>
      </c>
      <c r="D10" s="10"/>
      <c r="E10" s="54">
        <v>29572.738772600005</v>
      </c>
      <c r="F10" s="59"/>
      <c r="G10" s="149">
        <v>-0.005517823762105866</v>
      </c>
      <c r="H10" s="4"/>
      <c r="I10" s="76"/>
      <c r="J10" s="75"/>
      <c r="K10" s="7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s="3" customFormat="1" ht="12.75">
      <c r="A11" s="138" t="s">
        <v>2</v>
      </c>
      <c r="C11" s="54">
        <v>32770.246518069</v>
      </c>
      <c r="D11" s="10"/>
      <c r="E11" s="54">
        <v>24295.591760999996</v>
      </c>
      <c r="F11" s="56"/>
      <c r="G11" s="149">
        <v>0.34881450266516123</v>
      </c>
      <c r="H11" s="4"/>
      <c r="I11" s="125"/>
      <c r="J11" s="77"/>
      <c r="K11" s="77"/>
      <c r="L11" s="75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s="3" customFormat="1" ht="12.75">
      <c r="A12" s="139" t="s">
        <v>6</v>
      </c>
      <c r="C12" s="54">
        <v>18917.57739</v>
      </c>
      <c r="D12" s="10"/>
      <c r="E12" s="54">
        <v>18326.291149999997</v>
      </c>
      <c r="F12" s="59"/>
      <c r="G12" s="149">
        <v>0.03226437008777967</v>
      </c>
      <c r="H12" s="4"/>
      <c r="I12" s="76"/>
      <c r="J12" s="77"/>
      <c r="K12" s="7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37" s="3" customFormat="1" ht="12.75">
      <c r="A13" s="139" t="s">
        <v>7</v>
      </c>
      <c r="C13" s="54">
        <v>13852.669128069</v>
      </c>
      <c r="D13" s="10"/>
      <c r="E13" s="54">
        <v>5969.300611000001</v>
      </c>
      <c r="F13" s="59"/>
      <c r="G13" s="149">
        <v>1.3206519541907182</v>
      </c>
      <c r="H13" s="4"/>
      <c r="I13" s="76"/>
      <c r="J13" s="75"/>
      <c r="K13" s="7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7" s="3" customFormat="1" ht="12.75">
      <c r="A14" s="122" t="s">
        <v>82</v>
      </c>
      <c r="C14" s="59">
        <v>8685.425689999998</v>
      </c>
      <c r="D14" s="10"/>
      <c r="E14" s="59">
        <v>7928.86201</v>
      </c>
      <c r="F14" s="59"/>
      <c r="G14" s="149">
        <v>0.09541894903024027</v>
      </c>
      <c r="H14" s="4"/>
      <c r="I14" s="77"/>
      <c r="J14" s="77"/>
      <c r="K14" s="77"/>
      <c r="L14" s="78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s="3" customFormat="1" ht="12.75">
      <c r="A15" s="122" t="s">
        <v>74</v>
      </c>
      <c r="C15" s="59">
        <v>2499.6179</v>
      </c>
      <c r="D15" s="10"/>
      <c r="E15" s="59">
        <v>3816.444659999999</v>
      </c>
      <c r="F15" s="123"/>
      <c r="G15" s="149">
        <v>-0.34504018197921393</v>
      </c>
      <c r="H15" s="4"/>
      <c r="I15" s="70"/>
      <c r="J15" s="77"/>
      <c r="K15" s="77"/>
      <c r="L15" s="78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1:37" s="3" customFormat="1" ht="12.75">
      <c r="A16" s="122" t="s">
        <v>75</v>
      </c>
      <c r="C16" s="54">
        <v>3924.465339999999</v>
      </c>
      <c r="D16" s="10"/>
      <c r="E16" s="54">
        <v>3849.6205400000003</v>
      </c>
      <c r="F16" s="59"/>
      <c r="G16" s="149">
        <v>0.019442124028151223</v>
      </c>
      <c r="H16" s="4"/>
      <c r="I16" s="130"/>
      <c r="J16" s="77"/>
      <c r="K16" s="77"/>
      <c r="L16" s="78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s="3" customFormat="1" ht="12.75">
      <c r="A17" s="122" t="s">
        <v>76</v>
      </c>
      <c r="C17" s="4">
        <v>6755.556930000001</v>
      </c>
      <c r="D17" s="10"/>
      <c r="E17" s="4">
        <v>9506.11531</v>
      </c>
      <c r="F17" s="59"/>
      <c r="G17" s="149">
        <v>-0.28934620402789946</v>
      </c>
      <c r="H17" s="4"/>
      <c r="I17" s="77"/>
      <c r="J17" s="77"/>
      <c r="K17" s="77"/>
      <c r="L17" s="78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  <row r="18" spans="1:37" s="3" customFormat="1" ht="12.75">
      <c r="A18" s="122" t="s">
        <v>73</v>
      </c>
      <c r="C18" s="10">
        <v>935.79107</v>
      </c>
      <c r="D18" s="10"/>
      <c r="E18" s="10">
        <v>1080.5998499999996</v>
      </c>
      <c r="F18" s="59"/>
      <c r="G18" s="149">
        <v>-0.13400777355280927</v>
      </c>
      <c r="H18" s="4"/>
      <c r="I18" s="77"/>
      <c r="J18" s="77"/>
      <c r="K18" s="77"/>
      <c r="L18" s="78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s="3" customFormat="1" ht="12.75">
      <c r="A19" s="122" t="s">
        <v>88</v>
      </c>
      <c r="C19" s="54">
        <v>6542.548032900021</v>
      </c>
      <c r="D19" s="10"/>
      <c r="E19" s="54">
        <v>7532.407786052936</v>
      </c>
      <c r="F19" s="59"/>
      <c r="G19" s="149">
        <v>-0.13141345785682856</v>
      </c>
      <c r="H19" s="4"/>
      <c r="I19" s="77"/>
      <c r="J19" s="77"/>
      <c r="K19" s="77"/>
      <c r="L19" s="54"/>
      <c r="M19" s="10"/>
      <c r="N19" s="54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s="3" customFormat="1" ht="12.75">
      <c r="A20" s="122" t="s">
        <v>89</v>
      </c>
      <c r="C20" s="141">
        <v>-5308.54334</v>
      </c>
      <c r="D20" s="10"/>
      <c r="E20" s="141">
        <v>-7851.51673</v>
      </c>
      <c r="F20" s="33"/>
      <c r="G20" s="149">
        <v>-0.3238830760282924</v>
      </c>
      <c r="H20" s="4"/>
      <c r="L20" s="10"/>
      <c r="M20" s="150"/>
      <c r="N20" s="10"/>
      <c r="O20" s="15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1:37" s="3" customFormat="1" ht="12.75">
      <c r="A21" s="12" t="s">
        <v>8</v>
      </c>
      <c r="B21" s="8"/>
      <c r="C21" s="9">
        <v>8461.536457100001</v>
      </c>
      <c r="D21" s="10"/>
      <c r="E21" s="9">
        <v>8264.91606</v>
      </c>
      <c r="F21" s="59"/>
      <c r="G21" s="136">
        <v>0.02378976334092392</v>
      </c>
      <c r="H21" s="4"/>
      <c r="I21" s="70"/>
      <c r="J21" s="70"/>
      <c r="K21" s="7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1:37" s="3" customFormat="1" ht="12.75">
      <c r="A22" s="12" t="s">
        <v>70</v>
      </c>
      <c r="B22" s="8"/>
      <c r="C22" s="9">
        <v>311.69548000000003</v>
      </c>
      <c r="D22" s="10"/>
      <c r="E22" s="9">
        <v>232.96056000000002</v>
      </c>
      <c r="F22" s="59"/>
      <c r="G22" s="136">
        <v>0.3379753208010833</v>
      </c>
      <c r="H22" s="4"/>
      <c r="I22" s="76"/>
      <c r="J22" s="78"/>
      <c r="K22" s="70"/>
      <c r="L22" s="54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ht="12.75">
      <c r="A23" s="13" t="s">
        <v>10</v>
      </c>
      <c r="B23" s="11"/>
      <c r="C23" s="14">
        <v>35558.664</v>
      </c>
      <c r="D23" s="10"/>
      <c r="E23" s="14">
        <v>12735.556639999988</v>
      </c>
      <c r="G23" s="135">
        <v>1.792077724213241</v>
      </c>
      <c r="H23" s="4"/>
      <c r="I23" s="76"/>
      <c r="J23" s="70"/>
      <c r="K23" s="70"/>
      <c r="L23" s="10"/>
      <c r="M23" s="150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3:11" ht="12.75">
      <c r="C24" s="154"/>
      <c r="D24"/>
      <c r="E24" s="154"/>
      <c r="F24" s="32"/>
      <c r="H24" s="10"/>
      <c r="I24" s="133"/>
      <c r="J24" s="78"/>
      <c r="K24" s="70"/>
    </row>
    <row r="25" spans="3:7" ht="12.75">
      <c r="C25" s="70"/>
      <c r="D25" s="68"/>
      <c r="E25" s="70"/>
      <c r="G25" s="70"/>
    </row>
    <row r="26" spans="3:13" ht="12.75">
      <c r="C26" s="4"/>
      <c r="D26" s="28"/>
      <c r="E26" s="4"/>
      <c r="F26" s="28"/>
      <c r="L26" s="54"/>
      <c r="M26" s="10"/>
    </row>
    <row r="27" spans="3:13" ht="12.75">
      <c r="C27" s="87"/>
      <c r="D27" s="88"/>
      <c r="E27" s="87"/>
      <c r="F27" s="37"/>
      <c r="L27" s="10"/>
      <c r="M27" s="150"/>
    </row>
    <row r="28" spans="4:6" ht="12.75">
      <c r="D28" s="32"/>
      <c r="F28" s="32"/>
    </row>
    <row r="29" spans="4:6" ht="12.75">
      <c r="D29" s="19"/>
      <c r="F29" s="19"/>
    </row>
    <row r="30" spans="4:6" ht="12.75">
      <c r="D30" s="39"/>
      <c r="F30" s="39"/>
    </row>
    <row r="31" spans="4:6" ht="12.75">
      <c r="D31" s="19"/>
      <c r="F31" s="19"/>
    </row>
    <row r="32" spans="4:6" ht="12.75">
      <c r="D32" s="19"/>
      <c r="F32" s="19"/>
    </row>
    <row r="34" spans="4:6" ht="12.75">
      <c r="D34" s="19"/>
      <c r="F34" s="19"/>
    </row>
  </sheetData>
  <sheetProtection/>
  <printOptions/>
  <pageMargins left="0.7480314960629921" right="0.7480314960629921" top="0.984251968503937" bottom="0.984251968503937" header="0" footer="0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zoomScale="115" zoomScaleNormal="115" workbookViewId="0" topLeftCell="A15">
      <selection activeCell="G6" sqref="G6:G34"/>
    </sheetView>
  </sheetViews>
  <sheetFormatPr defaultColWidth="11.421875" defaultRowHeight="12.75"/>
  <cols>
    <col min="1" max="1" width="58.57421875" style="18" customWidth="1"/>
    <col min="2" max="2" width="0.85546875" style="18" customWidth="1"/>
    <col min="3" max="3" width="13.28125" style="92" customWidth="1"/>
    <col min="4" max="4" width="0.85546875" style="18" customWidth="1"/>
    <col min="5" max="5" width="13.28125" style="92" customWidth="1"/>
    <col min="6" max="6" width="0.85546875" style="18" customWidth="1"/>
    <col min="7" max="7" width="13.28125" style="18" customWidth="1"/>
    <col min="8" max="9" width="11.421875" style="18" customWidth="1"/>
    <col min="10" max="10" width="1.8515625" style="18" customWidth="1"/>
    <col min="11" max="16384" width="11.421875" style="18" customWidth="1"/>
  </cols>
  <sheetData>
    <row r="1" spans="3:5" ht="11.25">
      <c r="C1" s="89"/>
      <c r="E1" s="89"/>
    </row>
    <row r="2" spans="1:7" ht="15.75" thickBot="1">
      <c r="A2" s="15" t="s">
        <v>67</v>
      </c>
      <c r="B2" s="15"/>
      <c r="C2" s="90"/>
      <c r="D2" s="79"/>
      <c r="E2" s="90"/>
      <c r="F2" s="16"/>
      <c r="G2" s="16"/>
    </row>
    <row r="3" spans="1:2" ht="12.75">
      <c r="A3" s="1"/>
      <c r="B3" s="1"/>
    </row>
    <row r="4" spans="1:7" ht="13.5" thickBot="1">
      <c r="A4" s="2" t="s">
        <v>65</v>
      </c>
      <c r="B4" s="2"/>
      <c r="C4" s="64" t="s">
        <v>114</v>
      </c>
      <c r="D4" s="64"/>
      <c r="E4" s="64" t="s">
        <v>113</v>
      </c>
      <c r="F4" s="51"/>
      <c r="G4" s="17" t="s">
        <v>11</v>
      </c>
    </row>
    <row r="5" spans="3:6" ht="8.25" customHeight="1" thickTop="1">
      <c r="C5" s="21"/>
      <c r="D5" s="21"/>
      <c r="E5" s="21"/>
      <c r="F5" s="21"/>
    </row>
    <row r="6" spans="1:11" ht="12.75" customHeight="1">
      <c r="A6" s="25" t="s">
        <v>12</v>
      </c>
      <c r="B6" s="22"/>
      <c r="C6" s="56">
        <v>130547</v>
      </c>
      <c r="D6" s="56"/>
      <c r="E6" s="56">
        <v>100964</v>
      </c>
      <c r="F6" s="56"/>
      <c r="G6" s="143">
        <v>0.29300542767719184</v>
      </c>
      <c r="I6" s="66"/>
      <c r="J6" s="66"/>
      <c r="K6" s="66"/>
    </row>
    <row r="7" spans="1:11" ht="26.25" customHeight="1">
      <c r="A7" s="25" t="s">
        <v>14</v>
      </c>
      <c r="B7" s="22"/>
      <c r="C7" s="126">
        <v>322</v>
      </c>
      <c r="D7" s="56"/>
      <c r="E7" s="126">
        <v>261</v>
      </c>
      <c r="F7" s="58"/>
      <c r="G7" s="144">
        <v>0.23371647509578544</v>
      </c>
      <c r="I7" s="66"/>
      <c r="J7" s="66"/>
      <c r="K7" s="66"/>
    </row>
    <row r="8" spans="1:11" ht="12.75" customHeight="1">
      <c r="A8" s="13" t="s">
        <v>18</v>
      </c>
      <c r="B8" s="11"/>
      <c r="C8" s="32">
        <v>130869</v>
      </c>
      <c r="D8" s="32"/>
      <c r="E8" s="32">
        <v>101225</v>
      </c>
      <c r="F8" s="32"/>
      <c r="G8" s="118">
        <v>0.29285255618671274</v>
      </c>
      <c r="I8" s="66"/>
      <c r="J8" s="66"/>
      <c r="K8" s="66"/>
    </row>
    <row r="9" spans="1:11" ht="12.75" customHeight="1">
      <c r="A9" s="25"/>
      <c r="B9" s="22"/>
      <c r="C9" s="59"/>
      <c r="D9" s="59"/>
      <c r="E9" s="59"/>
      <c r="F9" s="59"/>
      <c r="G9" s="145"/>
      <c r="I9" s="66"/>
      <c r="J9" s="66"/>
      <c r="K9" s="66"/>
    </row>
    <row r="10" spans="1:11" ht="12.75" customHeight="1">
      <c r="A10" s="55" t="s">
        <v>72</v>
      </c>
      <c r="B10" s="23"/>
      <c r="C10" s="126">
        <v>-60750</v>
      </c>
      <c r="D10" s="56"/>
      <c r="E10" s="126">
        <v>-46047</v>
      </c>
      <c r="F10" s="58"/>
      <c r="G10" s="144">
        <v>0.31930418919799336</v>
      </c>
      <c r="I10" s="66"/>
      <c r="J10" s="66"/>
      <c r="K10" s="66"/>
    </row>
    <row r="11" spans="1:11" ht="12.75" customHeight="1">
      <c r="A11" s="38" t="s">
        <v>19</v>
      </c>
      <c r="B11" s="23"/>
      <c r="C11" s="32">
        <f>+C8+C10</f>
        <v>70119</v>
      </c>
      <c r="D11" s="32"/>
      <c r="E11" s="32">
        <f>+E8+E10</f>
        <v>55178</v>
      </c>
      <c r="F11" s="58"/>
      <c r="G11" s="118">
        <f>+(C11-E11)/E11</f>
        <v>0.2707782087063685</v>
      </c>
      <c r="I11" s="66"/>
      <c r="J11" s="66"/>
      <c r="K11" s="66"/>
    </row>
    <row r="12" spans="1:11" ht="12.75" customHeight="1">
      <c r="A12" s="34" t="s">
        <v>3</v>
      </c>
      <c r="B12" s="23"/>
      <c r="C12" s="123">
        <f>+C11/C6</f>
        <v>0.5371169004266663</v>
      </c>
      <c r="D12" s="123"/>
      <c r="E12" s="123">
        <f>+E11/E6</f>
        <v>0.5465116279069767</v>
      </c>
      <c r="F12" s="123"/>
      <c r="G12" s="35">
        <v>-0.939472748031045</v>
      </c>
      <c r="I12" s="66"/>
      <c r="J12" s="66"/>
      <c r="K12" s="66"/>
    </row>
    <row r="13" spans="1:11" ht="12.75" customHeight="1">
      <c r="A13" s="25"/>
      <c r="B13" s="23"/>
      <c r="C13" s="137"/>
      <c r="D13" s="59"/>
      <c r="E13" s="81"/>
      <c r="F13" s="59"/>
      <c r="G13" s="92"/>
      <c r="I13" s="66"/>
      <c r="J13" s="66"/>
      <c r="K13" s="66"/>
    </row>
    <row r="14" spans="1:11" ht="12.75" customHeight="1">
      <c r="A14" s="55" t="s">
        <v>68</v>
      </c>
      <c r="B14" s="22"/>
      <c r="C14" s="56">
        <v>-5842.02066501318</v>
      </c>
      <c r="D14" s="56"/>
      <c r="E14" s="56">
        <v>-4492</v>
      </c>
      <c r="F14" s="59"/>
      <c r="G14" s="143">
        <v>0.3005388835737267</v>
      </c>
      <c r="I14" s="66"/>
      <c r="J14" s="66"/>
      <c r="K14" s="66"/>
    </row>
    <row r="15" spans="1:11" ht="12.75" customHeight="1">
      <c r="A15" s="55" t="s">
        <v>69</v>
      </c>
      <c r="B15" s="22"/>
      <c r="C15" s="56">
        <v>-29518.97933498682</v>
      </c>
      <c r="D15" s="56"/>
      <c r="E15" s="56">
        <v>-30754</v>
      </c>
      <c r="F15" s="59"/>
      <c r="G15" s="143">
        <v>-0.040126838520247794</v>
      </c>
      <c r="H15" s="156"/>
      <c r="I15" s="66"/>
      <c r="J15" s="66"/>
      <c r="K15" s="66"/>
    </row>
    <row r="16" spans="1:11" ht="12.75" customHeight="1">
      <c r="A16" s="55" t="s">
        <v>79</v>
      </c>
      <c r="B16" s="22"/>
      <c r="C16" s="126">
        <v>48</v>
      </c>
      <c r="D16" s="56"/>
      <c r="E16" s="126">
        <v>34</v>
      </c>
      <c r="F16" s="59"/>
      <c r="G16" s="152">
        <v>0.4117647058823529</v>
      </c>
      <c r="I16" s="66"/>
      <c r="J16" s="66"/>
      <c r="K16" s="66"/>
    </row>
    <row r="17" spans="1:13" ht="12.75" customHeight="1">
      <c r="A17" s="13" t="s">
        <v>0</v>
      </c>
      <c r="B17" s="11"/>
      <c r="C17" s="32">
        <v>34806</v>
      </c>
      <c r="D17" s="32"/>
      <c r="E17" s="32">
        <v>19966</v>
      </c>
      <c r="F17" s="32"/>
      <c r="G17" s="118">
        <v>0.7432635480316538</v>
      </c>
      <c r="H17" s="156"/>
      <c r="I17" s="131"/>
      <c r="J17" s="66"/>
      <c r="K17" s="66"/>
      <c r="M17" s="118"/>
    </row>
    <row r="18" spans="1:13" ht="12.75" customHeight="1">
      <c r="A18" s="34" t="s">
        <v>3</v>
      </c>
      <c r="B18" s="23"/>
      <c r="C18" s="33">
        <v>0.26661662083387594</v>
      </c>
      <c r="D18" s="33"/>
      <c r="E18" s="123">
        <v>0.19775365476803614</v>
      </c>
      <c r="F18" s="33"/>
      <c r="G18" s="35">
        <v>6.88629660658398</v>
      </c>
      <c r="I18" s="33"/>
      <c r="J18" s="66"/>
      <c r="K18" s="33"/>
      <c r="M18" s="35"/>
    </row>
    <row r="19" spans="1:11" ht="12.75" customHeight="1">
      <c r="A19" s="26"/>
      <c r="B19" s="22"/>
      <c r="C19" s="59"/>
      <c r="D19" s="59"/>
      <c r="E19" s="59"/>
      <c r="F19" s="59"/>
      <c r="G19" s="92"/>
      <c r="J19" s="66"/>
      <c r="K19" s="66"/>
    </row>
    <row r="20" spans="1:11" ht="12.75" customHeight="1">
      <c r="A20" s="25" t="s">
        <v>13</v>
      </c>
      <c r="B20" s="22"/>
      <c r="C20" s="57">
        <v>-5200</v>
      </c>
      <c r="D20" s="59"/>
      <c r="E20" s="57">
        <v>-4835</v>
      </c>
      <c r="F20" s="59"/>
      <c r="G20" s="144">
        <v>0.07549120992761117</v>
      </c>
      <c r="H20" s="19"/>
      <c r="I20" s="66"/>
      <c r="J20" s="66"/>
      <c r="K20" s="66"/>
    </row>
    <row r="21" spans="1:11" ht="12.75" customHeight="1">
      <c r="A21" s="13" t="s">
        <v>1</v>
      </c>
      <c r="B21" s="11"/>
      <c r="C21" s="32">
        <v>29606</v>
      </c>
      <c r="D21" s="32"/>
      <c r="E21" s="32">
        <v>15131</v>
      </c>
      <c r="F21" s="32"/>
      <c r="G21" s="118">
        <v>0.9566452977331307</v>
      </c>
      <c r="I21" s="66"/>
      <c r="J21" s="66"/>
      <c r="K21" s="66"/>
    </row>
    <row r="22" spans="1:11" ht="12.75" customHeight="1">
      <c r="A22" s="34" t="s">
        <v>3</v>
      </c>
      <c r="B22" s="22"/>
      <c r="C22" s="33">
        <v>0.2267842233065486</v>
      </c>
      <c r="D22" s="33"/>
      <c r="E22" s="123">
        <v>0.14986529852224556</v>
      </c>
      <c r="F22" s="33"/>
      <c r="G22" s="35">
        <v>7.6918924784303035</v>
      </c>
      <c r="I22" s="66"/>
      <c r="J22" s="66"/>
      <c r="K22" s="66"/>
    </row>
    <row r="23" spans="2:11" ht="12.75" customHeight="1">
      <c r="B23" s="13"/>
      <c r="C23" s="89"/>
      <c r="D23" s="92"/>
      <c r="F23" s="92"/>
      <c r="G23" s="35"/>
      <c r="I23" s="66"/>
      <c r="J23" s="66"/>
      <c r="K23" s="66"/>
    </row>
    <row r="24" spans="1:11" ht="12.75" customHeight="1">
      <c r="A24" s="25" t="s">
        <v>15</v>
      </c>
      <c r="B24" s="13"/>
      <c r="C24" s="56">
        <v>0</v>
      </c>
      <c r="D24" s="60"/>
      <c r="E24" s="56">
        <v>2</v>
      </c>
      <c r="F24" s="60"/>
      <c r="G24" s="145">
        <v>-1</v>
      </c>
      <c r="I24" s="66"/>
      <c r="J24" s="66"/>
      <c r="K24" s="66"/>
    </row>
    <row r="25" spans="1:11" ht="12.75" customHeight="1">
      <c r="A25" s="25" t="s">
        <v>16</v>
      </c>
      <c r="B25" s="22"/>
      <c r="C25" s="56">
        <v>-244</v>
      </c>
      <c r="D25" s="60"/>
      <c r="E25" s="56">
        <v>-462</v>
      </c>
      <c r="F25" s="60"/>
      <c r="G25" s="145">
        <v>-0.47186147186147187</v>
      </c>
      <c r="I25" s="66"/>
      <c r="J25" s="66"/>
      <c r="K25" s="66"/>
    </row>
    <row r="26" spans="1:11" ht="12.75" customHeight="1">
      <c r="A26" s="25" t="s">
        <v>104</v>
      </c>
      <c r="B26" s="22"/>
      <c r="C26" s="56">
        <v>123</v>
      </c>
      <c r="D26" s="60"/>
      <c r="E26" s="56">
        <v>615</v>
      </c>
      <c r="F26" s="60"/>
      <c r="G26" s="151">
        <f>+(C26-E26)/E26</f>
        <v>-0.8</v>
      </c>
      <c r="I26" s="66"/>
      <c r="J26" s="66"/>
      <c r="K26" s="66"/>
    </row>
    <row r="27" spans="1:11" ht="12.75" customHeight="1">
      <c r="A27" s="25" t="s">
        <v>105</v>
      </c>
      <c r="B27" s="22"/>
      <c r="C27" s="56">
        <v>-34</v>
      </c>
      <c r="D27" s="60"/>
      <c r="E27" s="56">
        <v>114</v>
      </c>
      <c r="F27" s="60"/>
      <c r="G27" s="145">
        <v>-1.2982456140350878</v>
      </c>
      <c r="I27" s="66"/>
      <c r="J27" s="66"/>
      <c r="K27" s="66"/>
    </row>
    <row r="28" spans="1:11" ht="12.75" customHeight="1">
      <c r="A28" s="26" t="s">
        <v>20</v>
      </c>
      <c r="B28" s="22"/>
      <c r="C28" s="47">
        <v>-155</v>
      </c>
      <c r="D28" s="31"/>
      <c r="E28" s="47">
        <v>269</v>
      </c>
      <c r="F28" s="31"/>
      <c r="G28" s="146">
        <v>-1.5762081784386617</v>
      </c>
      <c r="I28" s="66"/>
      <c r="J28" s="66"/>
      <c r="K28" s="66"/>
    </row>
    <row r="29" spans="1:11" ht="12.75" customHeight="1">
      <c r="A29" s="26"/>
      <c r="B29" s="22"/>
      <c r="C29" s="47"/>
      <c r="D29" s="31"/>
      <c r="E29" s="47"/>
      <c r="F29" s="31"/>
      <c r="G29" s="127"/>
      <c r="I29" s="66"/>
      <c r="J29" s="66"/>
      <c r="K29" s="66"/>
    </row>
    <row r="30" spans="1:11" s="92" customFormat="1" ht="12.75" customHeight="1">
      <c r="A30" s="13" t="s">
        <v>21</v>
      </c>
      <c r="B30" s="11"/>
      <c r="C30" s="32">
        <v>29451</v>
      </c>
      <c r="D30" s="32"/>
      <c r="E30" s="32">
        <v>15400</v>
      </c>
      <c r="F30" s="32"/>
      <c r="G30" s="118">
        <v>0.9124025974025974</v>
      </c>
      <c r="I30" s="66"/>
      <c r="J30" s="66"/>
      <c r="K30" s="66"/>
    </row>
    <row r="31" spans="1:11" ht="12.75" customHeight="1">
      <c r="A31" s="26"/>
      <c r="B31" s="22"/>
      <c r="C31" s="89"/>
      <c r="D31" s="31"/>
      <c r="F31" s="31"/>
      <c r="G31" s="62"/>
      <c r="I31" s="66"/>
      <c r="J31" s="66"/>
      <c r="K31" s="66"/>
    </row>
    <row r="32" spans="1:11" ht="12.75" customHeight="1">
      <c r="A32" s="25" t="s">
        <v>17</v>
      </c>
      <c r="B32" s="22"/>
      <c r="C32" s="59">
        <v>-5613</v>
      </c>
      <c r="D32" s="58"/>
      <c r="E32" s="59">
        <v>-1481</v>
      </c>
      <c r="F32" s="58"/>
      <c r="G32" s="145" t="s">
        <v>80</v>
      </c>
      <c r="I32" s="66"/>
      <c r="J32" s="66"/>
      <c r="K32" s="66"/>
    </row>
    <row r="33" spans="1:11" ht="12.75" customHeight="1">
      <c r="A33" s="36" t="s">
        <v>22</v>
      </c>
      <c r="B33" s="24"/>
      <c r="C33" s="61">
        <v>0.1905877559335846</v>
      </c>
      <c r="D33" s="37"/>
      <c r="E33" s="61">
        <v>0.09616883116883117</v>
      </c>
      <c r="F33" s="37"/>
      <c r="G33" s="147">
        <v>9.441892476475342</v>
      </c>
      <c r="I33" s="66"/>
      <c r="J33" s="66"/>
      <c r="K33" s="66"/>
    </row>
    <row r="34" spans="1:11" ht="12.75" customHeight="1">
      <c r="A34" s="13" t="s">
        <v>106</v>
      </c>
      <c r="B34" s="11"/>
      <c r="C34" s="32">
        <v>23838</v>
      </c>
      <c r="D34" s="32"/>
      <c r="E34" s="32">
        <v>13919</v>
      </c>
      <c r="F34" s="32"/>
      <c r="G34" s="118">
        <v>0.7126230332638839</v>
      </c>
      <c r="I34" s="66"/>
      <c r="J34" s="66"/>
      <c r="K34" s="66"/>
    </row>
    <row r="35" spans="3:6" ht="5.25" customHeight="1">
      <c r="C35" s="89"/>
      <c r="D35" s="19"/>
      <c r="E35" s="89"/>
      <c r="F35" s="19"/>
    </row>
    <row r="36" spans="1:6" ht="11.25">
      <c r="A36" s="20"/>
      <c r="B36" s="20"/>
      <c r="C36" s="121"/>
      <c r="D36" s="39"/>
      <c r="E36" s="121"/>
      <c r="F36" s="39"/>
    </row>
    <row r="37" spans="3:13" ht="12.75">
      <c r="C37" s="89"/>
      <c r="D37" s="69"/>
      <c r="E37" s="93"/>
      <c r="F37" s="19"/>
      <c r="G37" s="67"/>
      <c r="I37" s="131"/>
      <c r="K37" s="66"/>
      <c r="M37" s="132"/>
    </row>
    <row r="38" spans="3:13" ht="12.75">
      <c r="C38" s="93"/>
      <c r="D38" s="81"/>
      <c r="E38" s="81"/>
      <c r="F38" s="19"/>
      <c r="I38" s="33"/>
      <c r="J38" s="66"/>
      <c r="K38" s="33"/>
      <c r="M38" s="35"/>
    </row>
    <row r="39" spans="2:7" ht="12.75">
      <c r="B39" s="71"/>
      <c r="C39" s="84"/>
      <c r="D39" s="85"/>
      <c r="E39" s="84"/>
      <c r="F39" s="84"/>
      <c r="G39" s="67"/>
    </row>
    <row r="40" spans="3:6" ht="12.75">
      <c r="C40" s="83"/>
      <c r="D40" s="59"/>
      <c r="E40" s="83"/>
      <c r="F40" s="19"/>
    </row>
    <row r="41" spans="3:6" ht="12.75">
      <c r="C41" s="81"/>
      <c r="D41" s="81"/>
      <c r="E41" s="81"/>
      <c r="F41" s="71"/>
    </row>
    <row r="42" spans="3:5" ht="12.75">
      <c r="C42" s="59"/>
      <c r="D42" s="59"/>
      <c r="E42" s="59"/>
    </row>
  </sheetData>
  <sheetProtection/>
  <printOptions/>
  <pageMargins left="0.7480314960629921" right="0.7480314960629921" top="0.984251968503937" bottom="0.984251968503937" header="0" footer="0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showGridLines="0" zoomScale="98" zoomScaleNormal="98" workbookViewId="0" topLeftCell="A28">
      <selection activeCell="A46" sqref="A46"/>
    </sheetView>
  </sheetViews>
  <sheetFormatPr defaultColWidth="11.421875" defaultRowHeight="12.75"/>
  <cols>
    <col min="1" max="1" width="59.7109375" style="18" customWidth="1"/>
    <col min="2" max="2" width="0.85546875" style="18" customWidth="1"/>
    <col min="3" max="4" width="17.28125" style="18" customWidth="1"/>
    <col min="5" max="5" width="0.85546875" style="18" customWidth="1"/>
    <col min="6" max="6" width="17.28125" style="18" customWidth="1"/>
    <col min="7" max="16384" width="11.421875" style="18" customWidth="1"/>
  </cols>
  <sheetData>
    <row r="1" ht="11.25">
      <c r="A1" s="18" t="s">
        <v>71</v>
      </c>
    </row>
    <row r="2" spans="1:5" ht="15.75" thickBot="1">
      <c r="A2" s="15" t="s">
        <v>66</v>
      </c>
      <c r="B2" s="15"/>
      <c r="C2" s="16"/>
      <c r="D2" s="16"/>
      <c r="E2" s="16"/>
    </row>
    <row r="3" spans="1:2" ht="12.75">
      <c r="A3" s="1"/>
      <c r="B3" s="1"/>
    </row>
    <row r="4" spans="1:6" ht="13.5" thickBot="1">
      <c r="A4" s="2" t="s">
        <v>65</v>
      </c>
      <c r="B4" s="2"/>
      <c r="C4" s="17" t="s">
        <v>115</v>
      </c>
      <c r="D4" s="17" t="s">
        <v>118</v>
      </c>
      <c r="E4" s="17"/>
      <c r="F4" s="51"/>
    </row>
    <row r="5" spans="3:6" ht="8.25" customHeight="1" thickTop="1">
      <c r="C5" s="21"/>
      <c r="D5" s="21"/>
      <c r="E5" s="21"/>
      <c r="F5" s="21"/>
    </row>
    <row r="6" spans="1:6" ht="12.75" customHeight="1">
      <c r="A6" s="48" t="s">
        <v>23</v>
      </c>
      <c r="B6" s="41"/>
      <c r="C6" s="27"/>
      <c r="D6" s="27"/>
      <c r="E6" s="27"/>
      <c r="F6" s="129"/>
    </row>
    <row r="7" spans="1:6" ht="12.75" customHeight="1">
      <c r="A7" s="40" t="s">
        <v>24</v>
      </c>
      <c r="B7" s="42"/>
      <c r="C7" s="28"/>
      <c r="D7" s="28"/>
      <c r="E7" s="28"/>
      <c r="F7" s="40"/>
    </row>
    <row r="8" spans="1:6" ht="12.75" customHeight="1">
      <c r="A8" s="43" t="s">
        <v>25</v>
      </c>
      <c r="B8" s="22"/>
      <c r="C8" s="56">
        <v>154962</v>
      </c>
      <c r="D8" s="56">
        <v>155395</v>
      </c>
      <c r="E8" s="32"/>
      <c r="F8" s="120"/>
    </row>
    <row r="9" spans="1:6" ht="12.75" customHeight="1">
      <c r="A9" s="43" t="s">
        <v>26</v>
      </c>
      <c r="B9" s="22"/>
      <c r="C9" s="56">
        <v>40522</v>
      </c>
      <c r="D9" s="56">
        <v>41413</v>
      </c>
      <c r="E9" s="27"/>
      <c r="F9" s="120"/>
    </row>
    <row r="10" spans="1:6" ht="12.75" customHeight="1">
      <c r="A10" s="120" t="s">
        <v>81</v>
      </c>
      <c r="B10" s="22"/>
      <c r="C10" s="56">
        <v>1860</v>
      </c>
      <c r="D10" s="56">
        <v>1812</v>
      </c>
      <c r="E10" s="27"/>
      <c r="F10" s="120"/>
    </row>
    <row r="11" spans="1:6" ht="12.75" customHeight="1">
      <c r="A11" s="120" t="s">
        <v>90</v>
      </c>
      <c r="B11" s="22"/>
      <c r="C11" s="56">
        <v>7760</v>
      </c>
      <c r="D11" s="56">
        <v>11105</v>
      </c>
      <c r="E11" s="27"/>
      <c r="F11" s="120"/>
    </row>
    <row r="12" spans="1:6" ht="12.75" customHeight="1">
      <c r="A12" s="120" t="s">
        <v>86</v>
      </c>
      <c r="B12" s="22"/>
      <c r="C12" s="56">
        <v>71</v>
      </c>
      <c r="D12" s="56">
        <v>71</v>
      </c>
      <c r="E12" s="27"/>
      <c r="F12" s="120"/>
    </row>
    <row r="13" spans="1:6" ht="12.75" customHeight="1">
      <c r="A13" s="120" t="s">
        <v>91</v>
      </c>
      <c r="B13" s="22"/>
      <c r="C13" s="126">
        <v>65</v>
      </c>
      <c r="D13" s="126">
        <v>65</v>
      </c>
      <c r="E13" s="32"/>
      <c r="F13" s="120"/>
    </row>
    <row r="14" spans="1:6" ht="12.75" customHeight="1">
      <c r="A14" s="43"/>
      <c r="B14" s="22"/>
      <c r="C14" s="47">
        <v>205240</v>
      </c>
      <c r="D14" s="47">
        <v>209861</v>
      </c>
      <c r="E14" s="33"/>
      <c r="F14" s="120"/>
    </row>
    <row r="15" spans="1:9" ht="12.75" customHeight="1">
      <c r="A15" s="40" t="s">
        <v>27</v>
      </c>
      <c r="B15" s="22"/>
      <c r="C15" s="60"/>
      <c r="D15" s="60"/>
      <c r="E15" s="29"/>
      <c r="F15" s="40"/>
      <c r="H15" s="74"/>
      <c r="I15" s="74"/>
    </row>
    <row r="16" spans="1:9" ht="12.75" customHeight="1">
      <c r="A16" s="43" t="s">
        <v>28</v>
      </c>
      <c r="B16" s="22"/>
      <c r="C16" s="56">
        <v>218494</v>
      </c>
      <c r="D16" s="56">
        <v>227199</v>
      </c>
      <c r="E16" s="29"/>
      <c r="F16" s="155"/>
      <c r="H16" s="82"/>
      <c r="I16" s="74"/>
    </row>
    <row r="17" spans="1:9" ht="12.75" customHeight="1">
      <c r="A17" s="43" t="s">
        <v>29</v>
      </c>
      <c r="B17" s="22"/>
      <c r="C17" s="56">
        <v>92479</v>
      </c>
      <c r="D17" s="56">
        <v>76401</v>
      </c>
      <c r="E17" s="29"/>
      <c r="F17" s="155"/>
      <c r="G17" s="19"/>
      <c r="H17" s="82"/>
      <c r="I17" s="74"/>
    </row>
    <row r="18" spans="1:9" ht="12.75" customHeight="1">
      <c r="A18" s="43" t="s">
        <v>30</v>
      </c>
      <c r="B18" s="22"/>
      <c r="C18" s="56">
        <v>1857</v>
      </c>
      <c r="D18" s="56">
        <v>7803</v>
      </c>
      <c r="E18" s="32"/>
      <c r="F18" s="120"/>
      <c r="H18" s="82"/>
      <c r="I18" s="74"/>
    </row>
    <row r="19" spans="1:9" ht="12.75" customHeight="1">
      <c r="A19" s="120" t="s">
        <v>100</v>
      </c>
      <c r="B19" s="22"/>
      <c r="C19" s="56">
        <v>695</v>
      </c>
      <c r="D19" s="56">
        <v>13</v>
      </c>
      <c r="E19" s="32"/>
      <c r="F19" s="120"/>
      <c r="H19" s="82"/>
      <c r="I19" s="74"/>
    </row>
    <row r="20" spans="1:9" ht="12.75" customHeight="1">
      <c r="A20" s="43" t="s">
        <v>31</v>
      </c>
      <c r="B20" s="22"/>
      <c r="C20" s="56">
        <v>72617</v>
      </c>
      <c r="D20" s="56">
        <v>53162</v>
      </c>
      <c r="E20" s="29"/>
      <c r="F20" s="155"/>
      <c r="H20" s="82"/>
      <c r="I20" s="74"/>
    </row>
    <row r="21" spans="1:9" ht="12.75" customHeight="1" thickBot="1">
      <c r="A21" s="43"/>
      <c r="B21" s="22"/>
      <c r="C21" s="52">
        <v>386142</v>
      </c>
      <c r="D21" s="52">
        <v>364578</v>
      </c>
      <c r="E21" s="29"/>
      <c r="F21" s="120"/>
      <c r="H21" s="82"/>
      <c r="I21" s="74"/>
    </row>
    <row r="22" spans="1:9" ht="12.75" customHeight="1" thickTop="1">
      <c r="A22" s="48" t="s">
        <v>32</v>
      </c>
      <c r="B22" s="49"/>
      <c r="C22" s="50">
        <v>591382</v>
      </c>
      <c r="D22" s="50">
        <v>574439</v>
      </c>
      <c r="E22" s="32"/>
      <c r="F22" s="120"/>
      <c r="H22" s="74"/>
      <c r="I22" s="74"/>
    </row>
    <row r="23" spans="1:9" ht="12.75" customHeight="1">
      <c r="A23" s="22"/>
      <c r="B23" s="38"/>
      <c r="C23" s="96"/>
      <c r="D23" s="96"/>
      <c r="E23" s="33"/>
      <c r="F23" s="129"/>
      <c r="H23" s="74"/>
      <c r="I23" s="74"/>
    </row>
    <row r="24" spans="1:9" ht="12.75" customHeight="1">
      <c r="A24" s="25"/>
      <c r="B24" s="38"/>
      <c r="C24" s="60"/>
      <c r="D24" s="60"/>
      <c r="F24" s="101"/>
      <c r="H24" s="74"/>
      <c r="I24" s="74"/>
    </row>
    <row r="25" spans="1:6" ht="12.75" customHeight="1">
      <c r="A25" s="48" t="s">
        <v>33</v>
      </c>
      <c r="B25" s="22"/>
      <c r="C25" s="63"/>
      <c r="D25" s="63"/>
      <c r="E25" s="30"/>
      <c r="F25" s="55"/>
    </row>
    <row r="26" spans="1:6" ht="12.75" customHeight="1">
      <c r="A26" s="40" t="s">
        <v>34</v>
      </c>
      <c r="B26" s="22"/>
      <c r="C26" s="60"/>
      <c r="D26" s="60"/>
      <c r="E26" s="30"/>
      <c r="F26" s="129"/>
    </row>
    <row r="27" spans="1:6" ht="12.75" customHeight="1">
      <c r="A27" s="44" t="s">
        <v>35</v>
      </c>
      <c r="B27" s="22"/>
      <c r="C27" s="56">
        <v>3364</v>
      </c>
      <c r="D27" s="56">
        <v>3364</v>
      </c>
      <c r="E27" s="31"/>
      <c r="F27" s="40"/>
    </row>
    <row r="28" spans="1:6" ht="12.75" customHeight="1">
      <c r="A28" s="128" t="s">
        <v>102</v>
      </c>
      <c r="B28" s="22"/>
      <c r="C28" s="56">
        <v>87636</v>
      </c>
      <c r="D28" s="56">
        <v>87636</v>
      </c>
      <c r="E28" s="31"/>
      <c r="F28" s="40"/>
    </row>
    <row r="29" spans="1:6" ht="12.75" customHeight="1">
      <c r="A29" s="44" t="s">
        <v>36</v>
      </c>
      <c r="B29" s="11"/>
      <c r="C29" s="56">
        <v>673</v>
      </c>
      <c r="D29" s="56">
        <v>673</v>
      </c>
      <c r="E29" s="32"/>
      <c r="F29" s="128"/>
    </row>
    <row r="30" spans="1:6" ht="12.75" customHeight="1">
      <c r="A30" s="44" t="s">
        <v>37</v>
      </c>
      <c r="B30" s="22"/>
      <c r="C30" s="56">
        <v>-23876</v>
      </c>
      <c r="D30" s="56">
        <v>-20185</v>
      </c>
      <c r="F30" s="128"/>
    </row>
    <row r="31" spans="1:9" ht="12.75" customHeight="1">
      <c r="A31" s="44" t="s">
        <v>38</v>
      </c>
      <c r="B31" s="22"/>
      <c r="C31" s="56">
        <v>305712</v>
      </c>
      <c r="D31" s="56">
        <v>241158</v>
      </c>
      <c r="E31" s="28"/>
      <c r="F31" s="128"/>
      <c r="I31" s="80"/>
    </row>
    <row r="32" spans="1:9" ht="12.75" customHeight="1">
      <c r="A32" s="128" t="s">
        <v>106</v>
      </c>
      <c r="B32" s="24"/>
      <c r="C32" s="56">
        <v>23838</v>
      </c>
      <c r="D32" s="56">
        <v>61057</v>
      </c>
      <c r="E32" s="37"/>
      <c r="F32" s="128"/>
      <c r="I32" s="80"/>
    </row>
    <row r="33" spans="1:6" ht="12.75" customHeight="1">
      <c r="A33" s="128" t="s">
        <v>87</v>
      </c>
      <c r="B33" s="22"/>
      <c r="C33" s="126">
        <v>-3</v>
      </c>
      <c r="D33" s="126">
        <v>-3</v>
      </c>
      <c r="E33" s="32"/>
      <c r="F33" s="128"/>
    </row>
    <row r="34" spans="1:6" ht="12.75" customHeight="1">
      <c r="A34" s="45" t="s">
        <v>39</v>
      </c>
      <c r="B34" s="11"/>
      <c r="C34" s="47">
        <v>397344</v>
      </c>
      <c r="D34" s="47">
        <v>373700</v>
      </c>
      <c r="E34" s="19"/>
      <c r="F34" s="128"/>
    </row>
    <row r="35" spans="1:6" ht="12.75" customHeight="1">
      <c r="A35" s="40"/>
      <c r="B35" s="22"/>
      <c r="C35" s="60"/>
      <c r="D35" s="60"/>
      <c r="E35" s="39"/>
      <c r="F35" s="45"/>
    </row>
    <row r="36" spans="1:6" ht="12.75">
      <c r="A36" s="48" t="s">
        <v>40</v>
      </c>
      <c r="B36" s="46"/>
      <c r="C36" s="60"/>
      <c r="D36" s="60"/>
      <c r="E36" s="19"/>
      <c r="F36" s="40"/>
    </row>
    <row r="37" spans="1:6" ht="12.75">
      <c r="A37" s="40" t="s">
        <v>41</v>
      </c>
      <c r="B37" s="22"/>
      <c r="C37" s="60"/>
      <c r="D37" s="60"/>
      <c r="E37" s="19"/>
      <c r="F37" s="129"/>
    </row>
    <row r="38" spans="1:6" ht="12.75">
      <c r="A38" s="44" t="s">
        <v>42</v>
      </c>
      <c r="B38" s="22"/>
      <c r="C38" s="56">
        <v>67383</v>
      </c>
      <c r="D38" s="56">
        <v>68421</v>
      </c>
      <c r="F38" s="40"/>
    </row>
    <row r="39" spans="1:8" ht="12.75">
      <c r="A39" s="44" t="s">
        <v>43</v>
      </c>
      <c r="B39" s="22"/>
      <c r="C39" s="56">
        <v>311</v>
      </c>
      <c r="D39" s="56">
        <v>929</v>
      </c>
      <c r="E39" s="19"/>
      <c r="F39" s="128"/>
      <c r="G39" s="19"/>
      <c r="H39" s="19"/>
    </row>
    <row r="40" spans="1:6" ht="12.75">
      <c r="A40" s="128" t="s">
        <v>85</v>
      </c>
      <c r="B40" s="22"/>
      <c r="C40" s="56">
        <v>5389</v>
      </c>
      <c r="D40" s="56">
        <v>5788</v>
      </c>
      <c r="F40" s="128"/>
    </row>
    <row r="41" spans="1:6" ht="12.75">
      <c r="A41" s="128" t="s">
        <v>92</v>
      </c>
      <c r="B41" s="22"/>
      <c r="C41" s="126">
        <v>2613</v>
      </c>
      <c r="D41" s="126">
        <v>2712</v>
      </c>
      <c r="F41" s="128"/>
    </row>
    <row r="42" spans="1:6" ht="12.75">
      <c r="A42" s="44"/>
      <c r="B42" s="22"/>
      <c r="C42" s="47">
        <v>75696</v>
      </c>
      <c r="D42" s="47">
        <v>77850</v>
      </c>
      <c r="F42" s="128"/>
    </row>
    <row r="43" spans="1:6" ht="12.75">
      <c r="A43" s="40" t="s">
        <v>44</v>
      </c>
      <c r="B43" s="22"/>
      <c r="C43" s="60"/>
      <c r="D43" s="60"/>
      <c r="F43" s="128"/>
    </row>
    <row r="44" spans="1:6" ht="12.75">
      <c r="A44" s="44" t="s">
        <v>42</v>
      </c>
      <c r="B44" s="22"/>
      <c r="C44" s="56">
        <v>5335</v>
      </c>
      <c r="D44" s="56">
        <v>6022</v>
      </c>
      <c r="F44" s="40"/>
    </row>
    <row r="45" spans="1:6" ht="12.75">
      <c r="A45" s="44" t="s">
        <v>119</v>
      </c>
      <c r="B45" s="22"/>
      <c r="C45" s="56">
        <v>1097</v>
      </c>
      <c r="D45" s="56" t="s">
        <v>116</v>
      </c>
      <c r="F45" s="40"/>
    </row>
    <row r="46" spans="1:8" ht="12.75">
      <c r="A46" s="44" t="s">
        <v>45</v>
      </c>
      <c r="B46" s="22"/>
      <c r="C46" s="56">
        <v>81178</v>
      </c>
      <c r="D46" s="56">
        <v>91364</v>
      </c>
      <c r="F46" s="155"/>
      <c r="H46" s="82"/>
    </row>
    <row r="47" spans="1:6" ht="12.75">
      <c r="A47" s="128" t="s">
        <v>85</v>
      </c>
      <c r="B47" s="22"/>
      <c r="C47" s="56">
        <v>30247</v>
      </c>
      <c r="D47" s="56">
        <v>25005</v>
      </c>
      <c r="F47" s="128"/>
    </row>
    <row r="48" spans="1:8" ht="12.75">
      <c r="A48" s="128" t="s">
        <v>92</v>
      </c>
      <c r="B48" s="22"/>
      <c r="C48" s="56">
        <v>485</v>
      </c>
      <c r="D48" s="126">
        <v>498</v>
      </c>
      <c r="F48" s="128"/>
      <c r="G48" s="19"/>
      <c r="H48" s="19"/>
    </row>
    <row r="49" spans="1:6" ht="12.75">
      <c r="A49" s="44"/>
      <c r="B49" s="22"/>
      <c r="C49" s="53">
        <v>118342</v>
      </c>
      <c r="D49" s="53">
        <v>122889</v>
      </c>
      <c r="F49" s="128"/>
    </row>
    <row r="50" spans="1:10" ht="13.5" thickBot="1">
      <c r="A50" s="40" t="s">
        <v>46</v>
      </c>
      <c r="B50" s="22"/>
      <c r="C50" s="52">
        <v>194038</v>
      </c>
      <c r="D50" s="52">
        <v>200739</v>
      </c>
      <c r="F50" s="128"/>
      <c r="G50" s="19"/>
      <c r="I50" s="19"/>
      <c r="J50" s="19"/>
    </row>
    <row r="51" spans="1:9" ht="13.5" thickTop="1">
      <c r="A51" s="48" t="s">
        <v>47</v>
      </c>
      <c r="B51" s="49"/>
      <c r="C51" s="50">
        <v>591382</v>
      </c>
      <c r="D51" s="50">
        <v>574439</v>
      </c>
      <c r="F51" s="40"/>
      <c r="I51" s="19"/>
    </row>
    <row r="52" spans="6:10" ht="12.75">
      <c r="F52" s="129"/>
      <c r="I52" s="19"/>
      <c r="J52" s="19"/>
    </row>
    <row r="53" spans="9:10" ht="11.25">
      <c r="I53" s="73"/>
      <c r="J53" s="19"/>
    </row>
    <row r="54" ht="11.25">
      <c r="F54" s="19"/>
    </row>
    <row r="55" spans="3:6" ht="11.25">
      <c r="C55" s="19"/>
      <c r="D55" s="19"/>
      <c r="F55" s="19"/>
    </row>
    <row r="56" spans="3:6" ht="11.25">
      <c r="C56" s="19"/>
      <c r="D56" s="19"/>
      <c r="E56" s="19"/>
      <c r="F56" s="19"/>
    </row>
    <row r="57" spans="3:6" ht="11.25">
      <c r="C57" s="66"/>
      <c r="D57" s="66"/>
      <c r="E57" s="66"/>
      <c r="F57" s="66"/>
    </row>
    <row r="58" spans="3:6" ht="11.25">
      <c r="C58" s="68"/>
      <c r="D58" s="68"/>
      <c r="E58" s="68"/>
      <c r="F58" s="68"/>
    </row>
    <row r="59" spans="3:6" ht="11.25">
      <c r="C59" s="72"/>
      <c r="D59" s="72"/>
      <c r="F59" s="72"/>
    </row>
    <row r="61" spans="3:6" ht="11.25">
      <c r="C61" s="19"/>
      <c r="D61" s="19"/>
      <c r="F61" s="19"/>
    </row>
  </sheetData>
  <sheetProtection/>
  <printOptions/>
  <pageMargins left="0.7480314960629921" right="0.7480314960629921" top="0.984251968503937" bottom="0.984251968503937" header="0" footer="0"/>
  <pageSetup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8"/>
  <sheetViews>
    <sheetView showGridLines="0" workbookViewId="0" topLeftCell="A1">
      <selection activeCell="C21" sqref="C21"/>
    </sheetView>
  </sheetViews>
  <sheetFormatPr defaultColWidth="11.421875" defaultRowHeight="12.75"/>
  <cols>
    <col min="1" max="1" width="70.28125" style="92" customWidth="1"/>
    <col min="2" max="2" width="0.85546875" style="92" customWidth="1"/>
    <col min="3" max="3" width="13.28125" style="92" customWidth="1"/>
    <col min="4" max="4" width="0.85546875" style="92" customWidth="1"/>
    <col min="5" max="5" width="14.8515625" style="92" customWidth="1"/>
    <col min="6" max="16384" width="11.421875" style="92" customWidth="1"/>
  </cols>
  <sheetData>
    <row r="2" spans="1:5" s="96" customFormat="1" ht="15.75" thickBot="1">
      <c r="A2" s="94" t="s">
        <v>64</v>
      </c>
      <c r="B2" s="94"/>
      <c r="C2" s="95"/>
      <c r="D2" s="95"/>
      <c r="E2" s="95"/>
    </row>
    <row r="3" spans="1:2" s="96" customFormat="1" ht="12.75">
      <c r="A3" s="97"/>
      <c r="B3" s="97"/>
    </row>
    <row r="4" spans="1:5" s="96" customFormat="1" ht="13.5" thickBot="1">
      <c r="A4" s="98" t="s">
        <v>65</v>
      </c>
      <c r="B4" s="98"/>
      <c r="C4" s="99" t="s">
        <v>114</v>
      </c>
      <c r="D4" s="99"/>
      <c r="E4" s="99" t="s">
        <v>113</v>
      </c>
    </row>
    <row r="5" spans="3:5" ht="8.25" customHeight="1" thickTop="1">
      <c r="C5" s="91"/>
      <c r="D5" s="91"/>
      <c r="E5" s="91"/>
    </row>
    <row r="6" spans="1:4" ht="12.75" customHeight="1">
      <c r="A6" s="100" t="s">
        <v>48</v>
      </c>
      <c r="B6" s="101"/>
      <c r="D6" s="102"/>
    </row>
    <row r="7" spans="1:6" ht="12.75" customHeight="1">
      <c r="A7" s="96" t="s">
        <v>21</v>
      </c>
      <c r="B7" s="101"/>
      <c r="C7" s="102">
        <v>29451</v>
      </c>
      <c r="D7" s="103"/>
      <c r="E7" s="102">
        <v>15400</v>
      </c>
      <c r="F7" s="89"/>
    </row>
    <row r="8" spans="1:6" ht="12.75" customHeight="1">
      <c r="A8" s="104" t="s">
        <v>49</v>
      </c>
      <c r="B8" s="105"/>
      <c r="C8" s="102"/>
      <c r="D8" s="106"/>
      <c r="E8" s="102"/>
      <c r="F8" s="89"/>
    </row>
    <row r="9" spans="1:6" ht="12.75" customHeight="1">
      <c r="A9" s="96" t="s">
        <v>50</v>
      </c>
      <c r="B9" s="101"/>
      <c r="C9" s="102">
        <v>5200</v>
      </c>
      <c r="D9" s="103"/>
      <c r="E9" s="102">
        <v>4835</v>
      </c>
      <c r="F9" s="89"/>
    </row>
    <row r="10" spans="1:6" ht="12.75" customHeight="1">
      <c r="A10" s="96" t="s">
        <v>15</v>
      </c>
      <c r="B10" s="101"/>
      <c r="C10" s="102">
        <v>0</v>
      </c>
      <c r="D10" s="103"/>
      <c r="E10" s="102">
        <v>-2</v>
      </c>
      <c r="F10" s="89"/>
    </row>
    <row r="11" spans="1:6" ht="12.75" customHeight="1">
      <c r="A11" s="96" t="s">
        <v>93</v>
      </c>
      <c r="B11" s="101"/>
      <c r="C11" s="102">
        <v>-2070</v>
      </c>
      <c r="D11" s="103"/>
      <c r="E11" s="102">
        <v>1284</v>
      </c>
      <c r="F11" s="89"/>
    </row>
    <row r="12" spans="1:6" ht="12.75" customHeight="1">
      <c r="A12" s="96" t="s">
        <v>110</v>
      </c>
      <c r="B12" s="101"/>
      <c r="C12" s="102">
        <v>-766</v>
      </c>
      <c r="D12" s="103"/>
      <c r="E12" s="102">
        <v>-350</v>
      </c>
      <c r="F12" s="89"/>
    </row>
    <row r="13" spans="1:6" ht="12.75" customHeight="1">
      <c r="A13" s="96" t="s">
        <v>111</v>
      </c>
      <c r="B13" s="101"/>
      <c r="C13" s="102">
        <v>643</v>
      </c>
      <c r="D13" s="103"/>
      <c r="E13" s="102">
        <v>-265</v>
      </c>
      <c r="F13" s="89"/>
    </row>
    <row r="14" spans="1:6" ht="12.75" customHeight="1">
      <c r="A14" s="96" t="s">
        <v>112</v>
      </c>
      <c r="B14" s="105"/>
      <c r="C14" s="102">
        <v>244</v>
      </c>
      <c r="D14" s="103"/>
      <c r="E14" s="102">
        <v>348</v>
      </c>
      <c r="F14" s="89"/>
    </row>
    <row r="15" spans="1:6" ht="12.75" customHeight="1">
      <c r="A15" s="148" t="s">
        <v>94</v>
      </c>
      <c r="B15" s="108"/>
      <c r="C15" s="102">
        <v>-706</v>
      </c>
      <c r="D15" s="103"/>
      <c r="E15" s="102">
        <v>-415</v>
      </c>
      <c r="F15" s="89"/>
    </row>
    <row r="16" spans="1:6" ht="12.75" customHeight="1">
      <c r="A16" s="96" t="s">
        <v>101</v>
      </c>
      <c r="B16" s="105"/>
      <c r="C16" s="102">
        <v>-682</v>
      </c>
      <c r="D16" s="103"/>
      <c r="E16" s="102" t="s">
        <v>116</v>
      </c>
      <c r="F16" s="89"/>
    </row>
    <row r="17" spans="1:7" ht="12.75" customHeight="1">
      <c r="A17" s="96" t="s">
        <v>95</v>
      </c>
      <c r="B17" s="108"/>
      <c r="C17" s="102">
        <v>-48</v>
      </c>
      <c r="D17" s="103"/>
      <c r="E17" s="102">
        <v>-34</v>
      </c>
      <c r="F17" s="89"/>
      <c r="G17" s="102"/>
    </row>
    <row r="18" spans="1:6" ht="12.75" customHeight="1">
      <c r="A18" s="104" t="s">
        <v>51</v>
      </c>
      <c r="B18" s="101"/>
      <c r="C18" s="102"/>
      <c r="D18" s="107"/>
      <c r="E18" s="102"/>
      <c r="F18" s="89"/>
    </row>
    <row r="19" spans="1:6" ht="12.75" customHeight="1">
      <c r="A19" s="96" t="s">
        <v>29</v>
      </c>
      <c r="B19" s="101"/>
      <c r="C19" s="102">
        <v>-16138</v>
      </c>
      <c r="D19" s="103"/>
      <c r="E19" s="102">
        <v>-2477</v>
      </c>
      <c r="F19" s="89"/>
    </row>
    <row r="20" spans="1:6" ht="12.75" customHeight="1">
      <c r="A20" s="96" t="s">
        <v>28</v>
      </c>
      <c r="B20" s="105"/>
      <c r="C20" s="102">
        <v>10661</v>
      </c>
      <c r="D20" s="103"/>
      <c r="E20" s="102">
        <v>-33951</v>
      </c>
      <c r="F20" s="89"/>
    </row>
    <row r="21" spans="1:6" ht="12.75" customHeight="1">
      <c r="A21" s="96" t="s">
        <v>45</v>
      </c>
      <c r="B21" s="108"/>
      <c r="C21" s="102">
        <v>-10810</v>
      </c>
      <c r="D21" s="103"/>
      <c r="E21" s="102">
        <v>8934</v>
      </c>
      <c r="F21" s="89"/>
    </row>
    <row r="22" spans="1:6" ht="12.75" customHeight="1">
      <c r="A22" s="109" t="s">
        <v>52</v>
      </c>
      <c r="B22" s="101"/>
      <c r="C22" s="102"/>
      <c r="D22" s="107"/>
      <c r="E22" s="102"/>
      <c r="F22" s="89"/>
    </row>
    <row r="23" spans="1:6" ht="12.75" customHeight="1">
      <c r="A23" s="96" t="s">
        <v>117</v>
      </c>
      <c r="B23" s="101"/>
      <c r="C23" s="102">
        <v>5613</v>
      </c>
      <c r="D23" s="107"/>
      <c r="E23" s="102" t="s">
        <v>116</v>
      </c>
      <c r="F23" s="89"/>
    </row>
    <row r="24" spans="1:6" ht="12.75" customHeight="1">
      <c r="A24" s="96" t="s">
        <v>77</v>
      </c>
      <c r="B24" s="101"/>
      <c r="C24" s="102">
        <v>25</v>
      </c>
      <c r="D24" s="103"/>
      <c r="E24" s="102">
        <v>400</v>
      </c>
      <c r="F24" s="89"/>
    </row>
    <row r="25" spans="1:6" ht="12.75" customHeight="1">
      <c r="A25" s="96" t="s">
        <v>53</v>
      </c>
      <c r="B25" s="105"/>
      <c r="C25" s="142">
        <v>4069</v>
      </c>
      <c r="D25" s="153"/>
      <c r="E25" s="142">
        <v>6260</v>
      </c>
      <c r="F25" s="89"/>
    </row>
    <row r="26" spans="1:6" ht="12.75" customHeight="1">
      <c r="A26" s="148" t="s">
        <v>107</v>
      </c>
      <c r="B26" s="101"/>
      <c r="C26" s="119">
        <v>-4</v>
      </c>
      <c r="D26" s="103"/>
      <c r="E26" s="119">
        <v>-120</v>
      </c>
      <c r="F26" s="89"/>
    </row>
    <row r="27" spans="1:6" ht="12.75" customHeight="1">
      <c r="A27" s="104" t="s">
        <v>96</v>
      </c>
      <c r="B27" s="101"/>
      <c r="C27" s="110">
        <v>24682</v>
      </c>
      <c r="D27" s="33"/>
      <c r="E27" s="110">
        <v>-153</v>
      </c>
      <c r="F27" s="89"/>
    </row>
    <row r="28" spans="1:6" ht="12.75" customHeight="1">
      <c r="A28" s="100" t="s">
        <v>54</v>
      </c>
      <c r="B28" s="111"/>
      <c r="C28" s="103"/>
      <c r="E28" s="103"/>
      <c r="F28" s="89"/>
    </row>
    <row r="29" spans="1:6" ht="12.75" customHeight="1">
      <c r="A29" s="96" t="s">
        <v>55</v>
      </c>
      <c r="B29" s="111"/>
      <c r="C29" s="102">
        <v>-51</v>
      </c>
      <c r="D29" s="103"/>
      <c r="E29" s="102">
        <v>-10</v>
      </c>
      <c r="F29" s="89"/>
    </row>
    <row r="30" spans="1:6" ht="12.75" customHeight="1">
      <c r="A30" s="96" t="s">
        <v>56</v>
      </c>
      <c r="B30" s="101"/>
      <c r="C30" s="102">
        <v>-3825</v>
      </c>
      <c r="D30" s="103"/>
      <c r="E30" s="102">
        <v>-2986</v>
      </c>
      <c r="F30" s="89"/>
    </row>
    <row r="31" spans="1:6" ht="12.75" customHeight="1">
      <c r="A31" s="96" t="s">
        <v>78</v>
      </c>
      <c r="B31" s="101"/>
      <c r="C31" s="102" t="s">
        <v>116</v>
      </c>
      <c r="D31" s="103"/>
      <c r="E31" s="102">
        <v>14</v>
      </c>
      <c r="F31" s="89"/>
    </row>
    <row r="32" spans="1:6" ht="12.75" customHeight="1">
      <c r="A32" s="96" t="s">
        <v>57</v>
      </c>
      <c r="B32" s="105"/>
      <c r="C32" s="119" t="s">
        <v>116</v>
      </c>
      <c r="D32" s="103"/>
      <c r="E32" s="119">
        <v>2</v>
      </c>
      <c r="F32" s="89"/>
    </row>
    <row r="33" spans="1:6" ht="12.75" customHeight="1">
      <c r="A33" s="104" t="s">
        <v>97</v>
      </c>
      <c r="B33" s="101"/>
      <c r="C33" s="112">
        <v>-3876</v>
      </c>
      <c r="D33" s="103"/>
      <c r="E33" s="112">
        <v>-2980</v>
      </c>
      <c r="F33" s="89"/>
    </row>
    <row r="34" spans="1:6" ht="12.75" customHeight="1">
      <c r="A34" s="100" t="s">
        <v>58</v>
      </c>
      <c r="B34" s="101"/>
      <c r="C34" s="103"/>
      <c r="D34" s="113"/>
      <c r="E34" s="103"/>
      <c r="F34" s="89"/>
    </row>
    <row r="35" spans="1:6" ht="12.75" customHeight="1">
      <c r="A35" s="96" t="s">
        <v>59</v>
      </c>
      <c r="B35" s="114"/>
      <c r="C35" s="102">
        <v>-1455</v>
      </c>
      <c r="D35" s="103"/>
      <c r="E35" s="102">
        <v>-8351</v>
      </c>
      <c r="F35" s="89"/>
    </row>
    <row r="36" spans="1:6" ht="12.75" customHeight="1">
      <c r="A36" s="96" t="s">
        <v>60</v>
      </c>
      <c r="B36" s="101"/>
      <c r="C36" s="102">
        <v>389</v>
      </c>
      <c r="D36" s="103"/>
      <c r="E36" s="102" t="s">
        <v>116</v>
      </c>
      <c r="F36" s="89"/>
    </row>
    <row r="37" spans="1:6" ht="12.75" customHeight="1">
      <c r="A37" s="96" t="s">
        <v>63</v>
      </c>
      <c r="B37" s="101"/>
      <c r="C37" s="102">
        <v>-72</v>
      </c>
      <c r="D37" s="103"/>
      <c r="E37" s="102">
        <v>-9</v>
      </c>
      <c r="F37" s="89"/>
    </row>
    <row r="38" spans="1:6" ht="12.75" customHeight="1">
      <c r="A38" s="96" t="s">
        <v>61</v>
      </c>
      <c r="B38" s="105"/>
      <c r="C38" s="102">
        <v>-14053</v>
      </c>
      <c r="D38" s="103"/>
      <c r="E38" s="102">
        <v>-4368</v>
      </c>
      <c r="F38" s="89"/>
    </row>
    <row r="39" spans="1:6" ht="12.75" customHeight="1">
      <c r="A39" s="96" t="s">
        <v>62</v>
      </c>
      <c r="C39" s="119">
        <v>13840</v>
      </c>
      <c r="D39" s="103"/>
      <c r="E39" s="119">
        <v>4373</v>
      </c>
      <c r="F39" s="89"/>
    </row>
    <row r="40" spans="1:6" ht="12.75" customHeight="1">
      <c r="A40" s="104" t="s">
        <v>98</v>
      </c>
      <c r="B40" s="105"/>
      <c r="C40" s="110">
        <v>-1351</v>
      </c>
      <c r="D40" s="115"/>
      <c r="E40" s="110">
        <v>-8355</v>
      </c>
      <c r="F40" s="89"/>
    </row>
    <row r="41" spans="1:6" ht="12.75" customHeight="1">
      <c r="A41" s="104" t="s">
        <v>99</v>
      </c>
      <c r="B41" s="105"/>
      <c r="C41" s="112">
        <v>19455</v>
      </c>
      <c r="D41" s="115"/>
      <c r="E41" s="112">
        <v>-11488</v>
      </c>
      <c r="F41" s="89"/>
    </row>
    <row r="42" spans="1:6" ht="12.75" customHeight="1">
      <c r="A42" s="104" t="s">
        <v>108</v>
      </c>
      <c r="C42" s="112">
        <v>53161.999999999985</v>
      </c>
      <c r="D42" s="89"/>
      <c r="E42" s="112">
        <v>67425.99999999999</v>
      </c>
      <c r="F42" s="89"/>
    </row>
    <row r="43" spans="1:6" ht="12.75" customHeight="1" thickBot="1">
      <c r="A43" s="104" t="s">
        <v>109</v>
      </c>
      <c r="B43" s="116"/>
      <c r="C43" s="117">
        <v>72616.99999999999</v>
      </c>
      <c r="D43" s="89"/>
      <c r="E43" s="117">
        <v>55937.999999999985</v>
      </c>
      <c r="F43" s="89"/>
    </row>
    <row r="44" spans="3:5" ht="12" thickTop="1">
      <c r="C44" s="89"/>
      <c r="E44" s="89"/>
    </row>
    <row r="46" spans="3:5" ht="11.25">
      <c r="C46" s="89"/>
      <c r="E46" s="89"/>
    </row>
    <row r="47" spans="3:5" ht="11.25">
      <c r="C47" s="82"/>
      <c r="E47" s="82"/>
    </row>
    <row r="48" spans="3:5" ht="11.25">
      <c r="C48" s="82"/>
      <c r="D48" s="82"/>
      <c r="E48" s="82"/>
    </row>
  </sheetData>
  <sheetProtection/>
  <conditionalFormatting sqref="F7:F43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480314960629921" right="0.7480314960629921" top="0.984251968503937" bottom="0.984251968503937" header="0" footer="0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Laboratorios Farmaceúticos Rovi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mcm</dc:creator>
  <cp:keywords/>
  <dc:description/>
  <cp:lastModifiedBy>Marta Campos Martinez</cp:lastModifiedBy>
  <cp:lastPrinted>2021-04-27T07:56:01Z</cp:lastPrinted>
  <dcterms:created xsi:type="dcterms:W3CDTF">2012-04-09T13:31:36Z</dcterms:created>
  <dcterms:modified xsi:type="dcterms:W3CDTF">2021-05-10T11:17:51Z</dcterms:modified>
  <cp:category/>
  <cp:version/>
  <cp:contentType/>
  <cp:contentStatus/>
</cp:coreProperties>
</file>