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R:\IR\Results\Q2 2022\Publicados\"/>
    </mc:Choice>
  </mc:AlternateContent>
  <xr:revisionPtr revIDLastSave="0" documentId="13_ncr:1_{F21D3AE1-D687-4B71-B8E6-0BC6749D4C8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ales breakdown" sheetId="1" r:id="rId1"/>
    <sheet name="P&amp;L" sheetId="2" r:id="rId2"/>
    <sheet name="Balance" sheetId="3" r:id="rId3"/>
    <sheet name="CF " sheetId="4" r:id="rId4"/>
  </sheets>
  <definedNames>
    <definedName name="_xlnm.Print_Area" localSheetId="2">Balance!$A$1:$C$55</definedName>
    <definedName name="_xlnm.Print_Area" localSheetId="3">'CF '!$A$1:$A$48</definedName>
    <definedName name="_xlnm.Print_Area" localSheetId="1">'P&amp;L'!$A$1:$C$34</definedName>
    <definedName name="_xlnm.Print_Area" localSheetId="0">'Sales breakdown'!$A$1:$A$23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9" i="1"/>
  <c r="B8" i="1"/>
  <c r="B7" i="1"/>
  <c r="B6" i="1"/>
</calcChain>
</file>

<file path=xl/sharedStrings.xml><?xml version="1.0" encoding="utf-8"?>
<sst xmlns="http://schemas.openxmlformats.org/spreadsheetml/2006/main" count="148" uniqueCount="121">
  <si>
    <t>Sales breakdown</t>
  </si>
  <si>
    <t>Thousands of euros</t>
  </si>
  <si>
    <t>H1 2022</t>
  </si>
  <si>
    <t>H1 2021</t>
  </si>
  <si>
    <t>Revenues</t>
  </si>
  <si>
    <t>Sale of goods</t>
  </si>
  <si>
    <t>Prescription-based pharmaceutical products</t>
  </si>
  <si>
    <t>LMWH franchise</t>
  </si>
  <si>
    <t>Enoxaparin biosimilar (Enoxaparin Becat)</t>
  </si>
  <si>
    <t>Hibor</t>
  </si>
  <si>
    <t>Sales in Spain</t>
  </si>
  <si>
    <t>International sales</t>
  </si>
  <si>
    <t>Neparvis</t>
  </si>
  <si>
    <t>Ulunar &amp; Hirobriz</t>
  </si>
  <si>
    <t>Volutsa</t>
  </si>
  <si>
    <t>Vytorin &amp; Absorcol &amp; Orvatez</t>
  </si>
  <si>
    <t>Medikinet &amp; Medicebran</t>
  </si>
  <si>
    <t>Other products</t>
  </si>
  <si>
    <t>Discounts to the National Health System</t>
  </si>
  <si>
    <t>Contrast agents and other hospital products</t>
  </si>
  <si>
    <t>Non prescription pharmaceutical products ("OTC") and Other</t>
  </si>
  <si>
    <t>Sale of services</t>
  </si>
  <si>
    <t>Consolidated Income Statement</t>
  </si>
  <si>
    <t>Revenue</t>
  </si>
  <si>
    <t>Recognition of government grants on non financial non-current assets and other</t>
  </si>
  <si>
    <t>Total revenue</t>
  </si>
  <si>
    <t>Cost of sales</t>
  </si>
  <si>
    <t>Gross profit</t>
  </si>
  <si>
    <t>%</t>
  </si>
  <si>
    <t>R&amp;D expenses</t>
  </si>
  <si>
    <t>Selling, general and administrative expenses</t>
  </si>
  <si>
    <t>Share of profit of a joint venture</t>
  </si>
  <si>
    <t>EBITDA</t>
  </si>
  <si>
    <t>Depreciation, amortisation and impairment charges</t>
  </si>
  <si>
    <t>EBIT</t>
  </si>
  <si>
    <t>Finance income</t>
  </si>
  <si>
    <t>Finance costs</t>
  </si>
  <si>
    <t>Impairment and gain or loss on measurement of financial instruments</t>
  </si>
  <si>
    <t>Exchange difference</t>
  </si>
  <si>
    <t>Finance costs - net</t>
  </si>
  <si>
    <t>Profit before income tax</t>
  </si>
  <si>
    <t xml:space="preserve">Income tax </t>
  </si>
  <si>
    <t>Effective tax</t>
  </si>
  <si>
    <t>Profit for the year</t>
  </si>
  <si>
    <t>Net profit attributed to parent company</t>
  </si>
  <si>
    <t>Net profit attributed to non-controlling interests</t>
  </si>
  <si>
    <t>-</t>
  </si>
  <si>
    <t>Consolidated Statement of Financial Position</t>
  </si>
  <si>
    <t>ASSETS</t>
  </si>
  <si>
    <t>Non-current assets</t>
  </si>
  <si>
    <t>Property, Plant and Equipment</t>
  </si>
  <si>
    <t>Intangible assets</t>
  </si>
  <si>
    <t>Investment in a joint venture</t>
  </si>
  <si>
    <t>Deferred income tax assets</t>
  </si>
  <si>
    <t xml:space="preserve">Financial assets at fair value through other comprehensive income </t>
  </si>
  <si>
    <t>Financial receivables</t>
  </si>
  <si>
    <t>Current assets</t>
  </si>
  <si>
    <t>Inventories</t>
  </si>
  <si>
    <t>Trade and other receivables</t>
  </si>
  <si>
    <t>Current income tax assets</t>
  </si>
  <si>
    <t>Financial assets at amortised cost</t>
  </si>
  <si>
    <t>Derivative financial instruments</t>
  </si>
  <si>
    <t>Prepaid expenses</t>
  </si>
  <si>
    <t>Cash and cash equivalents</t>
  </si>
  <si>
    <t>Total assets</t>
  </si>
  <si>
    <t>EQUITY</t>
  </si>
  <si>
    <t>Equity attributed to the parent company</t>
  </si>
  <si>
    <t>Share capital</t>
  </si>
  <si>
    <t>Share premium</t>
  </si>
  <si>
    <t>Legal reserve</t>
  </si>
  <si>
    <t>Treasury shares</t>
  </si>
  <si>
    <t>Retained earnings and voluntary reserves</t>
  </si>
  <si>
    <t>Other reserves</t>
  </si>
  <si>
    <t>Non-controlling interests</t>
  </si>
  <si>
    <t>Total equity</t>
  </si>
  <si>
    <t>LIABILITIES</t>
  </si>
  <si>
    <t>Non-current liabilities</t>
  </si>
  <si>
    <t>Financial debt</t>
  </si>
  <si>
    <t>Deferred income tax liabilities</t>
  </si>
  <si>
    <t>Contract liabilities</t>
  </si>
  <si>
    <t>Deferred income</t>
  </si>
  <si>
    <t>Current liabilities</t>
  </si>
  <si>
    <t>Trade and other payables</t>
  </si>
  <si>
    <t>Total liabilities</t>
  </si>
  <si>
    <t>Total equity and liabilities</t>
  </si>
  <si>
    <t>Consolidated Statement of Cash Flows</t>
  </si>
  <si>
    <t>Cash flows from operating activities</t>
  </si>
  <si>
    <t>Adjustments for non-monetary transactions:</t>
  </si>
  <si>
    <t xml:space="preserve">Amortisation </t>
  </si>
  <si>
    <t>Valuation allowance</t>
  </si>
  <si>
    <t>Adjustments for changes in value of financial instruments</t>
  </si>
  <si>
    <t>Gain (or loss) on derecognition of financial assets and liabilities</t>
  </si>
  <si>
    <t>Finance expenses</t>
  </si>
  <si>
    <t>Grant on non-financial assets and income from distribution licenses</t>
  </si>
  <si>
    <t>Other current assets (prepaid expenses)</t>
  </si>
  <si>
    <t>Share of profit of joint venture</t>
  </si>
  <si>
    <t>Changes in working capital</t>
  </si>
  <si>
    <t>Other collections and payments</t>
  </si>
  <si>
    <t>Proceeds from manufacturing services</t>
  </si>
  <si>
    <t>Proceeds from distribution licenses</t>
  </si>
  <si>
    <t>Income tax cash flow</t>
  </si>
  <si>
    <t>Other payments</t>
  </si>
  <si>
    <t>Net cash generated from (used in) operating activities</t>
  </si>
  <si>
    <t>Cash flows from investing activities</t>
  </si>
  <si>
    <t>Purchases of intangible assets</t>
  </si>
  <si>
    <t>Purchases of property, plant and equipment</t>
  </si>
  <si>
    <t>Proceeds from sale of property, plant and equipment</t>
  </si>
  <si>
    <t>Sale of financial assets</t>
  </si>
  <si>
    <t>Interest received</t>
  </si>
  <si>
    <t xml:space="preserve">Net cash generated from (used in) investing activities </t>
  </si>
  <si>
    <t>Cash flows from financing activities</t>
  </si>
  <si>
    <t xml:space="preserve">Repayments of financial debt </t>
  </si>
  <si>
    <t>Proceeds from financial debt</t>
  </si>
  <si>
    <t>Interest paid</t>
  </si>
  <si>
    <t>Purchase of treasury shares</t>
  </si>
  <si>
    <t>Reissue of treasury shares</t>
  </si>
  <si>
    <t>Capital contribution in subsidiaries</t>
  </si>
  <si>
    <t xml:space="preserve">Net cash generated from (used in) financing activities </t>
  </si>
  <si>
    <t xml:space="preserve">Net (decrease) increase in cash and cash equivalents </t>
  </si>
  <si>
    <t>Cash and cash equivalents at the beginning of the year</t>
  </si>
  <si>
    <t>Cash and cash equivalents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</si>
</sst>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&quot;-&quot;#,##0;#,##0;_(@_)"/>
    <numFmt numFmtId="166" formatCode="#0.0_)%;\(#0.0\)%;&quot;-&quot;_)\%;_(@_)"/>
    <numFmt numFmtId="167" formatCode="m/d/yy"/>
  </numFmts>
  <fonts count="14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1"/>
      <color rgb="FF237783"/>
      <name val="Montserrat"/>
    </font>
    <font>
      <b/>
      <sz val="10"/>
      <color rgb="FF237783"/>
      <name val="Montserrat"/>
    </font>
    <font>
      <b/>
      <sz val="10"/>
      <color rgb="FFFFFFFF"/>
      <name val="Montserrat"/>
    </font>
    <font>
      <sz val="10"/>
      <color rgb="FF237783"/>
      <name val="Montserrat"/>
    </font>
    <font>
      <sz val="8"/>
      <color rgb="FF237783"/>
      <name val="Montserrat"/>
    </font>
    <font>
      <i/>
      <sz val="10"/>
      <color rgb="FF237783"/>
      <name val="Montserrat"/>
    </font>
    <font>
      <b/>
      <sz val="10"/>
      <color rgb="FF278079"/>
      <name val="Montserrat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78079"/>
        <bgColor indexed="64"/>
      </patternFill>
    </fill>
    <fill>
      <patternFill patternType="solid">
        <fgColor rgb="FFADDEE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A883"/>
      </bottom>
      <diagonal/>
    </border>
    <border>
      <left/>
      <right/>
      <top style="thin">
        <color rgb="FF00A883"/>
      </top>
      <bottom style="double">
        <color rgb="FF00A883"/>
      </bottom>
      <diagonal/>
    </border>
    <border>
      <left/>
      <right style="thick">
        <color rgb="FFFFFFFF"/>
      </right>
      <top style="thin">
        <color rgb="FF00A883"/>
      </top>
      <bottom style="double">
        <color rgb="FF00A883"/>
      </bottom>
      <diagonal/>
    </border>
    <border>
      <left/>
      <right style="thick">
        <color rgb="FFFFFFFF"/>
      </right>
      <top style="double">
        <color rgb="FF00A883"/>
      </top>
      <bottom style="thin">
        <color rgb="FF00A883"/>
      </bottom>
      <diagonal/>
    </border>
    <border>
      <left style="thick">
        <color rgb="FFFFFFFF"/>
      </left>
      <right/>
      <top style="double">
        <color rgb="FF00A883"/>
      </top>
      <bottom style="thin">
        <color rgb="FF00A883"/>
      </bottom>
      <diagonal/>
    </border>
    <border>
      <left/>
      <right/>
      <top style="thin">
        <color rgb="FF00A883"/>
      </top>
      <bottom style="thin">
        <color rgb="FF00A883"/>
      </bottom>
      <diagonal/>
    </border>
    <border>
      <left/>
      <right/>
      <top style="double">
        <color rgb="FF00A883"/>
      </top>
      <bottom style="double">
        <color rgb="FF34ABA2"/>
      </bottom>
      <diagonal/>
    </border>
    <border>
      <left/>
      <right/>
      <top style="double">
        <color rgb="FF00A883"/>
      </top>
      <bottom style="double">
        <color rgb="FF00A883"/>
      </bottom>
      <diagonal/>
    </border>
    <border>
      <left/>
      <right/>
      <top style="double">
        <color rgb="FF00A883"/>
      </top>
      <bottom style="thin">
        <color rgb="FF00A883"/>
      </bottom>
      <diagonal/>
    </border>
    <border>
      <left/>
      <right/>
      <top style="double">
        <color rgb="FF34ABA2"/>
      </top>
      <bottom/>
      <diagonal/>
    </border>
    <border>
      <left/>
      <right/>
      <top style="double">
        <color rgb="FF00A883"/>
      </top>
      <bottom/>
      <diagonal/>
    </border>
    <border>
      <left/>
      <right/>
      <top/>
      <bottom style="thin">
        <color rgb="FF00A883"/>
      </bottom>
      <diagonal/>
    </border>
    <border>
      <left style="thick">
        <color rgb="FFFFFFFF"/>
      </left>
      <right/>
      <top style="thin">
        <color rgb="FF00A883"/>
      </top>
      <bottom style="double">
        <color rgb="FF00A883"/>
      </bottom>
      <diagonal/>
    </border>
    <border>
      <left/>
      <right/>
      <top style="thin">
        <color rgb="FF00A883"/>
      </top>
      <bottom/>
      <diagonal/>
    </border>
    <border>
      <left/>
      <right style="thick">
        <color rgb="FFFFFFFF"/>
      </right>
      <top style="thin">
        <color rgb="FF00A883"/>
      </top>
      <bottom style="thin">
        <color rgb="FF00A883"/>
      </bottom>
      <diagonal/>
    </border>
    <border>
      <left/>
      <right style="thick">
        <color rgb="FFFFFFFF"/>
      </right>
      <top style="double">
        <color rgb="FF00A883"/>
      </top>
      <bottom/>
      <diagonal/>
    </border>
    <border>
      <left style="thick">
        <color rgb="FFFFFFFF"/>
      </left>
      <right/>
      <top style="double">
        <color rgb="FF00A883"/>
      </top>
      <bottom/>
      <diagonal/>
    </border>
    <border>
      <left/>
      <right style="thick">
        <color rgb="FFFFFFFF"/>
      </right>
      <top/>
      <bottom style="thin">
        <color rgb="FF00A883"/>
      </bottom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92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9" fillId="2" borderId="6" xfId="0" applyFont="1" applyFill="1" applyBorder="1" applyAlignment="1">
      <alignment horizontal="left" vertical="center" wrapText="1" indent="2"/>
    </xf>
    <xf numFmtId="0" fontId="9" fillId="2" borderId="6" xfId="0" applyFont="1" applyFill="1" applyBorder="1" applyAlignment="1">
      <alignment horizontal="left" vertical="center" wrapText="1" indent="3"/>
    </xf>
    <xf numFmtId="0" fontId="9" fillId="2" borderId="6" xfId="0" applyFont="1" applyFill="1" applyBorder="1" applyAlignment="1">
      <alignment horizontal="left" vertical="center" wrapText="1" indent="5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0" fillId="2" borderId="12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6" fontId="9" fillId="4" borderId="6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showGridLines="0" tabSelected="1" showRuler="0" workbookViewId="0">
      <selection activeCell="A2" sqref="A2"/>
    </sheetView>
  </sheetViews>
  <sheetFormatPr baseColWidth="10" defaultColWidth="13.7109375" defaultRowHeight="12.75" x14ac:dyDescent="0.2"/>
  <cols>
    <col min="1" max="1" width="64" customWidth="1"/>
    <col min="2" max="3" width="13.85546875" style="57" customWidth="1"/>
    <col min="4" max="5" width="11.140625" customWidth="1"/>
  </cols>
  <sheetData>
    <row r="1" spans="1:5" ht="13.35" customHeight="1" x14ac:dyDescent="0.2">
      <c r="A1" s="11"/>
      <c r="B1" s="39"/>
      <c r="C1" s="40"/>
      <c r="D1" s="11"/>
      <c r="E1" s="11"/>
    </row>
    <row r="2" spans="1:5" ht="15.75" customHeight="1" thickBot="1" x14ac:dyDescent="0.25">
      <c r="A2" s="1" t="s">
        <v>0</v>
      </c>
      <c r="B2" s="41"/>
      <c r="C2" s="41"/>
      <c r="D2" s="11"/>
      <c r="E2" s="11"/>
    </row>
    <row r="3" spans="1:5" ht="14.1" customHeight="1" thickTop="1" x14ac:dyDescent="0.2">
      <c r="A3" s="13"/>
      <c r="B3" s="42"/>
      <c r="C3" s="42"/>
      <c r="D3" s="11"/>
      <c r="E3" s="11"/>
    </row>
    <row r="4" spans="1:5" ht="15" customHeight="1" thickBot="1" x14ac:dyDescent="0.25">
      <c r="A4" s="2" t="s">
        <v>1</v>
      </c>
      <c r="B4" s="43" t="s">
        <v>2</v>
      </c>
      <c r="C4" s="44" t="s">
        <v>3</v>
      </c>
      <c r="D4" s="11"/>
      <c r="E4" s="11"/>
    </row>
    <row r="5" spans="1:5" ht="9.1999999999999993" customHeight="1" thickTop="1" x14ac:dyDescent="0.2">
      <c r="A5" s="3"/>
      <c r="B5" s="45"/>
      <c r="C5" s="26"/>
      <c r="D5" s="11"/>
      <c r="E5" s="11"/>
    </row>
    <row r="6" spans="1:5" ht="14.1" customHeight="1" x14ac:dyDescent="0.2">
      <c r="A6" s="4" t="s">
        <v>4</v>
      </c>
      <c r="B6" s="46">
        <f>+B7+B23</f>
        <v>380399.35744558868</v>
      </c>
      <c r="C6" s="47">
        <v>290049.89788039803</v>
      </c>
      <c r="D6" s="11"/>
      <c r="E6" s="11"/>
    </row>
    <row r="7" spans="1:5" ht="14.1" customHeight="1" x14ac:dyDescent="0.2">
      <c r="A7" s="4" t="s">
        <v>5</v>
      </c>
      <c r="B7" s="46">
        <f>B8+B21+B22</f>
        <v>214024.55660306671</v>
      </c>
      <c r="C7" s="47">
        <v>195587.92520970799</v>
      </c>
      <c r="D7" s="11"/>
      <c r="E7" s="11"/>
    </row>
    <row r="8" spans="1:5" ht="14.1" customHeight="1" x14ac:dyDescent="0.2">
      <c r="A8" s="5" t="s">
        <v>6</v>
      </c>
      <c r="B8" s="46">
        <f>B9+SUM(B14:B20)</f>
        <v>193316.15488236671</v>
      </c>
      <c r="C8" s="47">
        <v>177478.000717708</v>
      </c>
      <c r="D8" s="11"/>
      <c r="E8" s="11"/>
    </row>
    <row r="9" spans="1:5" ht="14.1" customHeight="1" x14ac:dyDescent="0.2">
      <c r="A9" s="6" t="s">
        <v>7</v>
      </c>
      <c r="B9" s="48">
        <f>B10+B11</f>
        <v>137916.58186000001</v>
      </c>
      <c r="C9" s="49">
        <v>127817.90963995901</v>
      </c>
      <c r="D9" s="11"/>
      <c r="E9" s="11"/>
    </row>
    <row r="10" spans="1:5" ht="13.35" customHeight="1" x14ac:dyDescent="0.2">
      <c r="A10" s="7" t="s">
        <v>8</v>
      </c>
      <c r="B10" s="48">
        <v>82125.633220000003</v>
      </c>
      <c r="C10" s="49">
        <v>62712.56634189</v>
      </c>
      <c r="D10" s="11"/>
      <c r="E10" s="11"/>
    </row>
    <row r="11" spans="1:5" ht="14.1" customHeight="1" x14ac:dyDescent="0.2">
      <c r="A11" s="7" t="s">
        <v>9</v>
      </c>
      <c r="B11" s="48">
        <f>B12+B13</f>
        <v>55790.948640000002</v>
      </c>
      <c r="C11" s="49">
        <v>65105.343298068998</v>
      </c>
      <c r="D11" s="11"/>
      <c r="E11" s="11"/>
    </row>
    <row r="12" spans="1:5" ht="13.35" customHeight="1" x14ac:dyDescent="0.2">
      <c r="A12" s="8" t="s">
        <v>10</v>
      </c>
      <c r="B12" s="48">
        <v>34703.615330000001</v>
      </c>
      <c r="C12" s="49">
        <v>36136.985520000002</v>
      </c>
      <c r="D12" s="11"/>
      <c r="E12" s="11"/>
    </row>
    <row r="13" spans="1:5" ht="13.35" customHeight="1" x14ac:dyDescent="0.2">
      <c r="A13" s="8" t="s">
        <v>11</v>
      </c>
      <c r="B13" s="48">
        <v>21087.333310000002</v>
      </c>
      <c r="C13" s="49">
        <v>28968.357778068999</v>
      </c>
      <c r="D13" s="11"/>
      <c r="E13" s="11"/>
    </row>
    <row r="14" spans="1:5" ht="13.35" customHeight="1" x14ac:dyDescent="0.2">
      <c r="A14" s="6" t="s">
        <v>12</v>
      </c>
      <c r="B14" s="48">
        <v>18925.99224</v>
      </c>
      <c r="C14" s="49">
        <v>17916.89992</v>
      </c>
      <c r="D14" s="11"/>
      <c r="E14" s="11"/>
    </row>
    <row r="15" spans="1:5" ht="13.35" customHeight="1" x14ac:dyDescent="0.2">
      <c r="A15" s="6" t="s">
        <v>13</v>
      </c>
      <c r="B15" s="48">
        <v>3983.33214</v>
      </c>
      <c r="C15" s="49">
        <v>4822.6112899999998</v>
      </c>
      <c r="D15" s="11"/>
      <c r="E15" s="11"/>
    </row>
    <row r="16" spans="1:5" ht="13.35" customHeight="1" x14ac:dyDescent="0.2">
      <c r="A16" s="6" t="s">
        <v>14</v>
      </c>
      <c r="B16" s="48">
        <v>8770.40344</v>
      </c>
      <c r="C16" s="49">
        <v>7781.6705700000002</v>
      </c>
      <c r="D16" s="11"/>
      <c r="E16" s="11"/>
    </row>
    <row r="17" spans="1:5" ht="13.35" customHeight="1" x14ac:dyDescent="0.2">
      <c r="A17" s="6" t="s">
        <v>15</v>
      </c>
      <c r="B17" s="48">
        <v>15850.048860000001</v>
      </c>
      <c r="C17" s="49">
        <v>13337.43764</v>
      </c>
      <c r="D17" s="11"/>
      <c r="E17" s="11"/>
    </row>
    <row r="18" spans="1:5" ht="13.35" customHeight="1" x14ac:dyDescent="0.2">
      <c r="A18" s="6" t="s">
        <v>16</v>
      </c>
      <c r="B18" s="48">
        <v>1921.45436</v>
      </c>
      <c r="C18" s="49">
        <v>1869.4967999999999</v>
      </c>
      <c r="D18" s="11"/>
      <c r="E18" s="11"/>
    </row>
    <row r="19" spans="1:5" ht="13.35" customHeight="1" x14ac:dyDescent="0.2">
      <c r="A19" s="6" t="s">
        <v>17</v>
      </c>
      <c r="B19" s="48">
        <v>12928.3671623667</v>
      </c>
      <c r="C19" s="49">
        <v>15003.1363777487</v>
      </c>
      <c r="D19" s="11"/>
      <c r="E19" s="11"/>
    </row>
    <row r="20" spans="1:5" ht="13.35" customHeight="1" x14ac:dyDescent="0.2">
      <c r="A20" s="6" t="s">
        <v>18</v>
      </c>
      <c r="B20" s="48">
        <v>-6980.0251799999996</v>
      </c>
      <c r="C20" s="49">
        <v>-11071.16152</v>
      </c>
      <c r="D20" s="11"/>
      <c r="E20" s="11"/>
    </row>
    <row r="21" spans="1:5" ht="14.1" customHeight="1" x14ac:dyDescent="0.2">
      <c r="A21" s="5" t="s">
        <v>19</v>
      </c>
      <c r="B21" s="46">
        <v>19954.0756607</v>
      </c>
      <c r="C21" s="47">
        <v>17443.516972000001</v>
      </c>
      <c r="D21" s="11"/>
      <c r="E21" s="11"/>
    </row>
    <row r="22" spans="1:5" ht="13.5" customHeight="1" thickBot="1" x14ac:dyDescent="0.25">
      <c r="A22" s="9" t="s">
        <v>20</v>
      </c>
      <c r="B22" s="50">
        <v>754.32605999999998</v>
      </c>
      <c r="C22" s="51">
        <v>666.40751999999998</v>
      </c>
      <c r="D22" s="11"/>
      <c r="E22" s="11"/>
    </row>
    <row r="23" spans="1:5" ht="14.1" customHeight="1" thickTop="1" thickBot="1" x14ac:dyDescent="0.25">
      <c r="A23" s="10" t="s">
        <v>21</v>
      </c>
      <c r="B23" s="52">
        <v>166374.800842522</v>
      </c>
      <c r="C23" s="53">
        <v>94461.972670689996</v>
      </c>
      <c r="D23" s="11"/>
      <c r="E23" s="11"/>
    </row>
    <row r="24" spans="1:5" ht="14.1" customHeight="1" thickTop="1" x14ac:dyDescent="0.2">
      <c r="A24" s="15"/>
      <c r="B24" s="54"/>
      <c r="C24" s="55"/>
      <c r="D24" s="11"/>
      <c r="E24" s="11"/>
    </row>
    <row r="25" spans="1:5" ht="13.35" customHeight="1" x14ac:dyDescent="0.2">
      <c r="A25" s="11"/>
      <c r="B25" s="39"/>
      <c r="C25" s="40"/>
      <c r="D25" s="11"/>
      <c r="E25" s="11"/>
    </row>
    <row r="26" spans="1:5" ht="13.35" hidden="1" customHeight="1" x14ac:dyDescent="0.2">
      <c r="A26" s="11"/>
      <c r="B26" s="39"/>
      <c r="C26" s="39"/>
      <c r="D26" s="11"/>
      <c r="E26" s="11"/>
    </row>
    <row r="27" spans="1:5" ht="14.1" hidden="1" customHeight="1" x14ac:dyDescent="0.2">
      <c r="A27" s="11"/>
      <c r="B27" s="39"/>
      <c r="C27" s="56"/>
      <c r="D27" s="11"/>
      <c r="E27" s="11"/>
    </row>
    <row r="28" spans="1:5" ht="14.1" hidden="1" customHeight="1" x14ac:dyDescent="0.2">
      <c r="A28" s="11"/>
      <c r="B28" s="39"/>
      <c r="C28" s="35"/>
      <c r="D28" s="11"/>
      <c r="E28" s="11"/>
    </row>
    <row r="29" spans="1:5" ht="13.35" hidden="1" customHeight="1" x14ac:dyDescent="0.2">
      <c r="A29" s="11"/>
      <c r="B29" s="39"/>
      <c r="C29" s="40"/>
      <c r="D29" s="11"/>
      <c r="E29" s="11"/>
    </row>
    <row r="30" spans="1:5" ht="13.35" hidden="1" customHeight="1" x14ac:dyDescent="0.2">
      <c r="A30" s="11"/>
      <c r="B30" s="39"/>
      <c r="C30" s="40"/>
      <c r="D30" s="11"/>
      <c r="E30" s="11"/>
    </row>
    <row r="31" spans="1:5" ht="13.35" hidden="1" customHeight="1" x14ac:dyDescent="0.2">
      <c r="A31" s="11"/>
      <c r="B31" s="39"/>
      <c r="C31" s="40"/>
      <c r="D31" s="11"/>
      <c r="E31" s="11"/>
    </row>
    <row r="32" spans="1:5" ht="13.35" hidden="1" customHeight="1" x14ac:dyDescent="0.2">
      <c r="A32" s="11"/>
      <c r="B32" s="39"/>
      <c r="C32" s="40"/>
      <c r="D32" s="11"/>
      <c r="E32" s="11"/>
    </row>
    <row r="33" spans="1:5" ht="13.35" hidden="1" customHeight="1" x14ac:dyDescent="0.2">
      <c r="A33" s="11"/>
      <c r="B33" s="39"/>
      <c r="C33" s="40"/>
      <c r="D33" s="11"/>
      <c r="E33" s="11"/>
    </row>
    <row r="34" spans="1:5" ht="13.35" hidden="1" customHeight="1" x14ac:dyDescent="0.2">
      <c r="A34" s="11"/>
      <c r="B34" s="39"/>
      <c r="C34" s="40"/>
      <c r="D34" s="11"/>
      <c r="E34" s="11"/>
    </row>
    <row r="35" spans="1:5" ht="15.75" hidden="1" customHeight="1" x14ac:dyDescent="0.2"/>
    <row r="36" spans="1:5" ht="15.75" hidden="1" customHeight="1" x14ac:dyDescent="0.2"/>
    <row r="37" spans="1:5" ht="15.75" hidden="1" customHeight="1" x14ac:dyDescent="0.2"/>
    <row r="38" spans="1:5" ht="15.75" hidden="1" customHeight="1" x14ac:dyDescent="0.2"/>
    <row r="39" spans="1:5" ht="15.75" hidden="1" customHeight="1" x14ac:dyDescent="0.2"/>
    <row r="40" spans="1:5" ht="15.75" hidden="1" customHeight="1" x14ac:dyDescent="0.2"/>
    <row r="41" spans="1:5" ht="15.75" hidden="1" customHeight="1" x14ac:dyDescent="0.2"/>
    <row r="42" spans="1:5" ht="15.75" hidden="1" customHeight="1" x14ac:dyDescent="0.2"/>
    <row r="43" spans="1:5" ht="15.75" hidden="1" customHeight="1" x14ac:dyDescent="0.2"/>
    <row r="44" spans="1:5" ht="15.75" hidden="1" customHeight="1" x14ac:dyDescent="0.2"/>
    <row r="45" spans="1:5" ht="15.75" hidden="1" customHeight="1" x14ac:dyDescent="0.2"/>
    <row r="46" spans="1:5" ht="15.75" hidden="1" customHeight="1" x14ac:dyDescent="0.2"/>
    <row r="47" spans="1:5" ht="15.75" hidden="1" customHeight="1" x14ac:dyDescent="0.2"/>
    <row r="48" spans="1:5" ht="15.75" hidden="1" customHeight="1" x14ac:dyDescent="0.2"/>
    <row r="49" ht="15.75" hidden="1" customHeight="1" x14ac:dyDescent="0.2"/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showGridLines="0" showRuler="0" workbookViewId="0">
      <selection activeCell="E24" sqref="E24"/>
    </sheetView>
  </sheetViews>
  <sheetFormatPr baseColWidth="10" defaultColWidth="13.7109375" defaultRowHeight="12.75" x14ac:dyDescent="0.2"/>
  <cols>
    <col min="1" max="1" width="78.140625" bestFit="1" customWidth="1"/>
    <col min="2" max="3" width="13.85546875" style="57" customWidth="1"/>
  </cols>
  <sheetData>
    <row r="1" spans="1:3" ht="10.9" customHeight="1" x14ac:dyDescent="0.2">
      <c r="A1" s="12"/>
      <c r="B1" s="40"/>
      <c r="C1" s="40"/>
    </row>
    <row r="2" spans="1:3" ht="15.75" customHeight="1" thickBot="1" x14ac:dyDescent="0.25">
      <c r="A2" s="1" t="s">
        <v>22</v>
      </c>
      <c r="B2" s="41"/>
      <c r="C2" s="41"/>
    </row>
    <row r="3" spans="1:3" ht="14.1" customHeight="1" thickTop="1" x14ac:dyDescent="0.2">
      <c r="A3" s="13"/>
      <c r="B3" s="42"/>
      <c r="C3" s="42"/>
    </row>
    <row r="4" spans="1:3" ht="15" customHeight="1" thickBot="1" x14ac:dyDescent="0.25">
      <c r="A4" s="16" t="s">
        <v>1</v>
      </c>
      <c r="B4" s="43" t="s">
        <v>2</v>
      </c>
      <c r="C4" s="17" t="s">
        <v>3</v>
      </c>
    </row>
    <row r="5" spans="1:3" ht="9.1999999999999993" customHeight="1" thickTop="1" x14ac:dyDescent="0.2">
      <c r="A5" s="18"/>
      <c r="B5" s="26"/>
      <c r="C5" s="26"/>
    </row>
    <row r="6" spans="1:3" ht="14.1" customHeight="1" x14ac:dyDescent="0.2">
      <c r="A6" s="19" t="s">
        <v>23</v>
      </c>
      <c r="B6" s="48">
        <v>380399</v>
      </c>
      <c r="C6" s="58">
        <v>290050</v>
      </c>
    </row>
    <row r="7" spans="1:3" ht="13.5" customHeight="1" x14ac:dyDescent="0.2">
      <c r="A7" s="19" t="s">
        <v>24</v>
      </c>
      <c r="B7" s="48">
        <v>921</v>
      </c>
      <c r="C7" s="58">
        <v>586</v>
      </c>
    </row>
    <row r="8" spans="1:3" ht="14.1" customHeight="1" x14ac:dyDescent="0.2">
      <c r="A8" s="4" t="s">
        <v>25</v>
      </c>
      <c r="B8" s="46">
        <v>381320</v>
      </c>
      <c r="C8" s="59">
        <v>290636</v>
      </c>
    </row>
    <row r="9" spans="1:3" ht="14.1" customHeight="1" x14ac:dyDescent="0.2">
      <c r="A9" s="4"/>
      <c r="B9" s="60"/>
      <c r="C9" s="61"/>
    </row>
    <row r="10" spans="1:3" ht="14.1" customHeight="1" x14ac:dyDescent="0.2">
      <c r="A10" s="19" t="s">
        <v>26</v>
      </c>
      <c r="B10" s="48">
        <v>-154086</v>
      </c>
      <c r="C10" s="58">
        <v>-136298</v>
      </c>
    </row>
    <row r="11" spans="1:3" ht="14.1" customHeight="1" x14ac:dyDescent="0.2">
      <c r="A11" s="4" t="s">
        <v>27</v>
      </c>
      <c r="B11" s="46">
        <v>227234</v>
      </c>
      <c r="C11" s="59">
        <v>154338</v>
      </c>
    </row>
    <row r="12" spans="1:3" ht="14.1" customHeight="1" x14ac:dyDescent="0.2">
      <c r="A12" s="19" t="s">
        <v>28</v>
      </c>
      <c r="B12" s="62">
        <v>0.59735698569133999</v>
      </c>
      <c r="C12" s="63">
        <v>0.53210825719703503</v>
      </c>
    </row>
    <row r="13" spans="1:3" ht="14.1" customHeight="1" x14ac:dyDescent="0.2">
      <c r="A13" s="4"/>
      <c r="B13" s="60"/>
      <c r="C13" s="61"/>
    </row>
    <row r="14" spans="1:3" ht="14.1" customHeight="1" x14ac:dyDescent="0.2">
      <c r="A14" s="19" t="s">
        <v>29</v>
      </c>
      <c r="B14" s="48">
        <v>-10441</v>
      </c>
      <c r="C14" s="58">
        <v>-11886.813168692999</v>
      </c>
    </row>
    <row r="15" spans="1:3" ht="14.1" customHeight="1" x14ac:dyDescent="0.2">
      <c r="A15" s="19" t="s">
        <v>30</v>
      </c>
      <c r="B15" s="48">
        <v>-101123</v>
      </c>
      <c r="C15" s="58">
        <v>-68539.186831307001</v>
      </c>
    </row>
    <row r="16" spans="1:3" ht="14.1" customHeight="1" x14ac:dyDescent="0.2">
      <c r="A16" s="19" t="s">
        <v>31</v>
      </c>
      <c r="B16" s="48">
        <v>107</v>
      </c>
      <c r="C16" s="58">
        <v>130</v>
      </c>
    </row>
    <row r="17" spans="1:3" ht="14.1" customHeight="1" x14ac:dyDescent="0.2">
      <c r="A17" s="4" t="s">
        <v>32</v>
      </c>
      <c r="B17" s="46">
        <v>115777</v>
      </c>
      <c r="C17" s="59">
        <v>74042</v>
      </c>
    </row>
    <row r="18" spans="1:3" ht="14.1" customHeight="1" x14ac:dyDescent="0.2">
      <c r="A18" s="19" t="s">
        <v>28</v>
      </c>
      <c r="B18" s="62">
        <v>0.30435674121120199</v>
      </c>
      <c r="C18" s="63">
        <v>0.25527322875366298</v>
      </c>
    </row>
    <row r="19" spans="1:3" ht="14.1" customHeight="1" x14ac:dyDescent="0.2">
      <c r="A19" s="4"/>
      <c r="B19" s="60"/>
      <c r="C19" s="61"/>
    </row>
    <row r="20" spans="1:3" ht="14.1" customHeight="1" x14ac:dyDescent="0.2">
      <c r="A20" s="19" t="s">
        <v>33</v>
      </c>
      <c r="B20" s="48">
        <v>-11310</v>
      </c>
      <c r="C20" s="58">
        <v>-10672</v>
      </c>
    </row>
    <row r="21" spans="1:3" ht="14.1" customHeight="1" x14ac:dyDescent="0.2">
      <c r="A21" s="4" t="s">
        <v>34</v>
      </c>
      <c r="B21" s="46">
        <v>104467</v>
      </c>
      <c r="C21" s="59">
        <v>63370</v>
      </c>
    </row>
    <row r="22" spans="1:3" ht="15.75" customHeight="1" x14ac:dyDescent="0.2">
      <c r="A22" s="20" t="s">
        <v>28</v>
      </c>
      <c r="B22" s="62">
        <v>0.27462480185279098</v>
      </c>
      <c r="C22" s="63">
        <v>0.21847957248750199</v>
      </c>
    </row>
    <row r="23" spans="1:3" ht="14.1" customHeight="1" x14ac:dyDescent="0.2">
      <c r="A23" s="4"/>
      <c r="B23" s="64"/>
      <c r="C23" s="65"/>
    </row>
    <row r="24" spans="1:3" ht="14.1" customHeight="1" x14ac:dyDescent="0.2">
      <c r="A24" s="19" t="s">
        <v>35</v>
      </c>
      <c r="B24" s="48">
        <v>4</v>
      </c>
      <c r="C24" s="58">
        <v>65</v>
      </c>
    </row>
    <row r="25" spans="1:3" ht="14.1" customHeight="1" x14ac:dyDescent="0.2">
      <c r="A25" s="19" t="s">
        <v>36</v>
      </c>
      <c r="B25" s="48">
        <v>-429</v>
      </c>
      <c r="C25" s="58">
        <v>-456</v>
      </c>
    </row>
    <row r="26" spans="1:3" ht="13.5" customHeight="1" x14ac:dyDescent="0.2">
      <c r="A26" s="19" t="s">
        <v>37</v>
      </c>
      <c r="B26" s="48">
        <v>1249</v>
      </c>
      <c r="C26" s="58">
        <v>1004</v>
      </c>
    </row>
    <row r="27" spans="1:3" ht="14.1" customHeight="1" x14ac:dyDescent="0.2">
      <c r="A27" s="19" t="s">
        <v>38</v>
      </c>
      <c r="B27" s="48">
        <v>37</v>
      </c>
      <c r="C27" s="58">
        <v>-74</v>
      </c>
    </row>
    <row r="28" spans="1:3" ht="14.1" customHeight="1" x14ac:dyDescent="0.2">
      <c r="A28" s="4" t="s">
        <v>39</v>
      </c>
      <c r="B28" s="46">
        <v>861</v>
      </c>
      <c r="C28" s="59">
        <v>539</v>
      </c>
    </row>
    <row r="29" spans="1:3" ht="14.1" customHeight="1" x14ac:dyDescent="0.2">
      <c r="A29" s="4"/>
      <c r="B29" s="66"/>
      <c r="C29" s="67"/>
    </row>
    <row r="30" spans="1:3" ht="14.1" customHeight="1" x14ac:dyDescent="0.2">
      <c r="A30" s="4" t="s">
        <v>40</v>
      </c>
      <c r="B30" s="46">
        <v>105328</v>
      </c>
      <c r="C30" s="59">
        <v>63909</v>
      </c>
    </row>
    <row r="31" spans="1:3" ht="14.1" customHeight="1" x14ac:dyDescent="0.2">
      <c r="A31" s="4"/>
      <c r="B31" s="64"/>
      <c r="C31" s="65"/>
    </row>
    <row r="32" spans="1:3" ht="14.1" customHeight="1" x14ac:dyDescent="0.2">
      <c r="A32" s="19" t="s">
        <v>41</v>
      </c>
      <c r="B32" s="48">
        <v>-24752</v>
      </c>
      <c r="C32" s="58">
        <v>-12886</v>
      </c>
    </row>
    <row r="33" spans="1:3" ht="14.1" customHeight="1" thickBot="1" x14ac:dyDescent="0.25">
      <c r="A33" s="21" t="s">
        <v>42</v>
      </c>
      <c r="B33" s="68">
        <v>0.23499924046787199</v>
      </c>
      <c r="C33" s="69">
        <v>0.201630443286548</v>
      </c>
    </row>
    <row r="34" spans="1:3" ht="14.1" customHeight="1" thickTop="1" thickBot="1" x14ac:dyDescent="0.25">
      <c r="A34" s="22" t="s">
        <v>43</v>
      </c>
      <c r="B34" s="52">
        <v>80576</v>
      </c>
      <c r="C34" s="70">
        <v>51023</v>
      </c>
    </row>
    <row r="35" spans="1:3" ht="5.85" customHeight="1" thickTop="1" x14ac:dyDescent="0.2">
      <c r="A35" s="23"/>
      <c r="B35" s="71"/>
      <c r="C35" s="71"/>
    </row>
    <row r="36" spans="1:3" ht="10.9" customHeight="1" x14ac:dyDescent="0.2">
      <c r="A36" s="24"/>
      <c r="B36" s="72"/>
      <c r="C36" s="72"/>
    </row>
    <row r="37" spans="1:3" ht="10.9" customHeight="1" x14ac:dyDescent="0.2">
      <c r="A37" s="19" t="s">
        <v>44</v>
      </c>
      <c r="B37" s="48">
        <v>80620</v>
      </c>
      <c r="C37" s="58">
        <v>51023</v>
      </c>
    </row>
    <row r="38" spans="1:3" ht="10.9" customHeight="1" x14ac:dyDescent="0.2">
      <c r="A38" s="19" t="s">
        <v>45</v>
      </c>
      <c r="B38" s="48">
        <v>-44</v>
      </c>
      <c r="C38" s="61" t="s">
        <v>46</v>
      </c>
    </row>
    <row r="39" spans="1:3" ht="14.1" hidden="1" customHeight="1" x14ac:dyDescent="0.2">
      <c r="A39" s="19"/>
      <c r="B39" s="60"/>
      <c r="C39" s="61"/>
    </row>
    <row r="40" spans="1:3" ht="13.35" hidden="1" customHeight="1" x14ac:dyDescent="0.2">
      <c r="A40" s="19"/>
      <c r="B40" s="60"/>
      <c r="C40" s="61"/>
    </row>
    <row r="41" spans="1:3" ht="13.35" hidden="1" customHeight="1" x14ac:dyDescent="0.2">
      <c r="A41" s="19"/>
      <c r="B41" s="60"/>
      <c r="C41" s="61"/>
    </row>
    <row r="42" spans="1:3" ht="13.35" hidden="1" customHeight="1" x14ac:dyDescent="0.2">
      <c r="A42" s="19"/>
      <c r="B42" s="60"/>
      <c r="C42" s="61"/>
    </row>
    <row r="43" spans="1:3" ht="13.35" hidden="1" customHeight="1" x14ac:dyDescent="0.2">
      <c r="A43" s="19"/>
      <c r="B43" s="60"/>
      <c r="C43" s="61"/>
    </row>
    <row r="44" spans="1:3" ht="13.35" hidden="1" customHeight="1" x14ac:dyDescent="0.2">
      <c r="A44" s="19"/>
      <c r="B44" s="60"/>
      <c r="C44" s="61"/>
    </row>
    <row r="45" spans="1:3" ht="15" hidden="1" customHeight="1" x14ac:dyDescent="0.2">
      <c r="A45" s="19"/>
      <c r="B45" s="60"/>
      <c r="C45" s="61"/>
    </row>
    <row r="46" spans="1:3" ht="15" hidden="1" customHeight="1" x14ac:dyDescent="0.2">
      <c r="A46" s="19"/>
      <c r="B46" s="60"/>
      <c r="C46" s="61"/>
    </row>
    <row r="47" spans="1:3" ht="15" hidden="1" customHeight="1" x14ac:dyDescent="0.2">
      <c r="A47" s="19"/>
      <c r="B47" s="60"/>
      <c r="C47" s="61"/>
    </row>
    <row r="48" spans="1:3" ht="15" hidden="1" customHeight="1" x14ac:dyDescent="0.2">
      <c r="A48" s="19"/>
      <c r="B48" s="60"/>
      <c r="C48" s="61"/>
    </row>
    <row r="49" spans="1:3" ht="15" hidden="1" customHeight="1" x14ac:dyDescent="0.2">
      <c r="A49" s="19"/>
      <c r="B49" s="60"/>
      <c r="C49" s="61"/>
    </row>
    <row r="50" spans="1:3" ht="15" hidden="1" customHeight="1" x14ac:dyDescent="0.2">
      <c r="A50" s="19"/>
      <c r="B50" s="60"/>
      <c r="C50" s="61"/>
    </row>
    <row r="51" spans="1:3" ht="15" hidden="1" customHeight="1" x14ac:dyDescent="0.2">
      <c r="A51" s="19"/>
      <c r="B51" s="60"/>
      <c r="C51" s="61"/>
    </row>
    <row r="52" spans="1:3" x14ac:dyDescent="0.2">
      <c r="A52" s="25"/>
      <c r="B52" s="73"/>
      <c r="C52" s="73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"/>
  <sheetViews>
    <sheetView showGridLines="0" showRuler="0" topLeftCell="A19" workbookViewId="0">
      <selection activeCell="B55" sqref="B55"/>
    </sheetView>
  </sheetViews>
  <sheetFormatPr baseColWidth="10" defaultColWidth="13.7109375" defaultRowHeight="12.75" x14ac:dyDescent="0.2"/>
  <cols>
    <col min="1" max="1" width="50.5703125" customWidth="1"/>
    <col min="2" max="3" width="18" style="57" customWidth="1"/>
  </cols>
  <sheetData>
    <row r="1" spans="1:3" ht="10.9" customHeight="1" x14ac:dyDescent="0.2">
      <c r="A1" s="12"/>
      <c r="B1" s="40"/>
      <c r="C1" s="40"/>
    </row>
    <row r="2" spans="1:3" ht="15.75" customHeight="1" thickBot="1" x14ac:dyDescent="0.25">
      <c r="A2" s="1" t="s">
        <v>47</v>
      </c>
      <c r="B2" s="41"/>
      <c r="C2" s="41"/>
    </row>
    <row r="3" spans="1:3" ht="14.1" customHeight="1" thickTop="1" x14ac:dyDescent="0.2">
      <c r="A3" s="13"/>
      <c r="B3" s="42"/>
      <c r="C3" s="42"/>
    </row>
    <row r="4" spans="1:3" ht="15.75" customHeight="1" thickBot="1" x14ac:dyDescent="0.25">
      <c r="A4" s="2" t="s">
        <v>1</v>
      </c>
      <c r="B4" s="74">
        <v>44742</v>
      </c>
      <c r="C4" s="75">
        <v>44561</v>
      </c>
    </row>
    <row r="5" spans="1:3" ht="9.1999999999999993" customHeight="1" thickTop="1" x14ac:dyDescent="0.2">
      <c r="A5" s="14"/>
      <c r="B5" s="26"/>
      <c r="C5" s="26"/>
    </row>
    <row r="6" spans="1:3" ht="14.1" customHeight="1" x14ac:dyDescent="0.2">
      <c r="A6" s="27" t="s">
        <v>48</v>
      </c>
      <c r="B6" s="76"/>
      <c r="C6" s="76"/>
    </row>
    <row r="7" spans="1:3" ht="14.1" customHeight="1" x14ac:dyDescent="0.2">
      <c r="A7" s="28" t="s">
        <v>49</v>
      </c>
      <c r="B7" s="77"/>
      <c r="C7" s="77"/>
    </row>
    <row r="8" spans="1:3" ht="14.1" customHeight="1" x14ac:dyDescent="0.2">
      <c r="A8" s="19" t="s">
        <v>50</v>
      </c>
      <c r="B8" s="48">
        <v>182648</v>
      </c>
      <c r="C8" s="58">
        <v>181775</v>
      </c>
    </row>
    <row r="9" spans="1:3" ht="14.1" customHeight="1" x14ac:dyDescent="0.2">
      <c r="A9" s="19" t="s">
        <v>51</v>
      </c>
      <c r="B9" s="48">
        <v>36901</v>
      </c>
      <c r="C9" s="58">
        <v>38558</v>
      </c>
    </row>
    <row r="10" spans="1:3" ht="14.1" customHeight="1" x14ac:dyDescent="0.2">
      <c r="A10" s="19" t="s">
        <v>52</v>
      </c>
      <c r="B10" s="48">
        <v>2101</v>
      </c>
      <c r="C10" s="58">
        <v>1994</v>
      </c>
    </row>
    <row r="11" spans="1:3" ht="14.1" customHeight="1" x14ac:dyDescent="0.2">
      <c r="A11" s="19" t="s">
        <v>53</v>
      </c>
      <c r="B11" s="48">
        <v>2908</v>
      </c>
      <c r="C11" s="58">
        <v>3850</v>
      </c>
    </row>
    <row r="12" spans="1:3" ht="13.5" customHeight="1" x14ac:dyDescent="0.2">
      <c r="A12" s="19" t="s">
        <v>54</v>
      </c>
      <c r="B12" s="48">
        <v>8</v>
      </c>
      <c r="C12" s="58">
        <v>72</v>
      </c>
    </row>
    <row r="13" spans="1:3" ht="14.1" customHeight="1" x14ac:dyDescent="0.2">
      <c r="A13" s="19" t="s">
        <v>55</v>
      </c>
      <c r="B13" s="48">
        <v>65</v>
      </c>
      <c r="C13" s="58">
        <v>65</v>
      </c>
    </row>
    <row r="14" spans="1:3" ht="14.1" customHeight="1" x14ac:dyDescent="0.2">
      <c r="A14" s="19"/>
      <c r="B14" s="46">
        <v>224631</v>
      </c>
      <c r="C14" s="59">
        <v>226314</v>
      </c>
    </row>
    <row r="15" spans="1:3" ht="14.1" customHeight="1" x14ac:dyDescent="0.2">
      <c r="A15" s="4" t="s">
        <v>56</v>
      </c>
      <c r="B15" s="60"/>
      <c r="C15" s="61"/>
    </row>
    <row r="16" spans="1:3" ht="14.1" customHeight="1" x14ac:dyDescent="0.2">
      <c r="A16" s="19" t="s">
        <v>57</v>
      </c>
      <c r="B16" s="48">
        <v>265144</v>
      </c>
      <c r="C16" s="58">
        <v>245473</v>
      </c>
    </row>
    <row r="17" spans="1:3" ht="14.1" customHeight="1" x14ac:dyDescent="0.2">
      <c r="A17" s="19" t="s">
        <v>58</v>
      </c>
      <c r="B17" s="48">
        <v>140157</v>
      </c>
      <c r="C17" s="58">
        <v>150172</v>
      </c>
    </row>
    <row r="18" spans="1:3" ht="14.1" customHeight="1" x14ac:dyDescent="0.2">
      <c r="A18" s="19" t="s">
        <v>59</v>
      </c>
      <c r="B18" s="48">
        <v>112</v>
      </c>
      <c r="C18" s="58">
        <v>9891</v>
      </c>
    </row>
    <row r="19" spans="1:3" ht="14.1" customHeight="1" x14ac:dyDescent="0.2">
      <c r="A19" s="19" t="s">
        <v>60</v>
      </c>
      <c r="B19" s="48">
        <v>1225</v>
      </c>
      <c r="C19" s="61" t="s">
        <v>46</v>
      </c>
    </row>
    <row r="20" spans="1:3" ht="14.1" customHeight="1" x14ac:dyDescent="0.2">
      <c r="A20" s="19" t="s">
        <v>61</v>
      </c>
      <c r="B20" s="48">
        <v>200</v>
      </c>
      <c r="C20" s="61" t="s">
        <v>46</v>
      </c>
    </row>
    <row r="21" spans="1:3" ht="14.1" customHeight="1" x14ac:dyDescent="0.2">
      <c r="A21" s="19" t="s">
        <v>62</v>
      </c>
      <c r="B21" s="48">
        <v>2469</v>
      </c>
      <c r="C21" s="58">
        <v>1791</v>
      </c>
    </row>
    <row r="22" spans="1:3" ht="14.1" customHeight="1" x14ac:dyDescent="0.2">
      <c r="A22" s="19" t="s">
        <v>63</v>
      </c>
      <c r="B22" s="48">
        <v>157627</v>
      </c>
      <c r="C22" s="58">
        <v>99035</v>
      </c>
    </row>
    <row r="23" spans="1:3" ht="14.1" customHeight="1" thickBot="1" x14ac:dyDescent="0.25">
      <c r="A23" s="21"/>
      <c r="B23" s="78">
        <v>566934</v>
      </c>
      <c r="C23" s="79">
        <v>506362</v>
      </c>
    </row>
    <row r="24" spans="1:3" ht="14.1" customHeight="1" thickTop="1" thickBot="1" x14ac:dyDescent="0.25">
      <c r="A24" s="22" t="s">
        <v>64</v>
      </c>
      <c r="B24" s="52">
        <v>791565</v>
      </c>
      <c r="C24" s="70">
        <v>732676</v>
      </c>
    </row>
    <row r="25" spans="1:3" ht="14.1" customHeight="1" thickTop="1" x14ac:dyDescent="0.2">
      <c r="A25" s="29"/>
      <c r="B25" s="80"/>
      <c r="C25" s="80"/>
    </row>
    <row r="26" spans="1:3" ht="14.1" customHeight="1" x14ac:dyDescent="0.2">
      <c r="B26" s="81"/>
      <c r="C26" s="81"/>
    </row>
    <row r="27" spans="1:3" ht="14.1" customHeight="1" thickBot="1" x14ac:dyDescent="0.25">
      <c r="A27" s="1" t="s">
        <v>65</v>
      </c>
      <c r="B27" s="82"/>
      <c r="C27" s="82"/>
    </row>
    <row r="28" spans="1:3" ht="14.1" customHeight="1" thickTop="1" x14ac:dyDescent="0.2">
      <c r="A28" s="30" t="s">
        <v>66</v>
      </c>
      <c r="B28" s="83">
        <v>399022</v>
      </c>
      <c r="C28" s="84">
        <v>470976</v>
      </c>
    </row>
    <row r="29" spans="1:3" ht="14.1" customHeight="1" x14ac:dyDescent="0.2">
      <c r="A29" s="31" t="s">
        <v>67</v>
      </c>
      <c r="B29" s="48">
        <v>3364</v>
      </c>
      <c r="C29" s="58">
        <v>3364</v>
      </c>
    </row>
    <row r="30" spans="1:3" ht="14.1" customHeight="1" x14ac:dyDescent="0.2">
      <c r="A30" s="31" t="s">
        <v>68</v>
      </c>
      <c r="B30" s="48">
        <v>87636</v>
      </c>
      <c r="C30" s="58">
        <v>87636</v>
      </c>
    </row>
    <row r="31" spans="1:3" ht="14.1" customHeight="1" x14ac:dyDescent="0.2">
      <c r="A31" s="31" t="s">
        <v>69</v>
      </c>
      <c r="B31" s="48">
        <v>673</v>
      </c>
      <c r="C31" s="58">
        <v>673</v>
      </c>
    </row>
    <row r="32" spans="1:3" ht="14.1" customHeight="1" x14ac:dyDescent="0.2">
      <c r="A32" s="31" t="s">
        <v>70</v>
      </c>
      <c r="B32" s="48">
        <v>-165120</v>
      </c>
      <c r="C32" s="58">
        <v>-66121</v>
      </c>
    </row>
    <row r="33" spans="1:3" ht="14.1" customHeight="1" x14ac:dyDescent="0.2">
      <c r="A33" s="31" t="s">
        <v>71</v>
      </c>
      <c r="B33" s="48">
        <v>391855</v>
      </c>
      <c r="C33" s="58">
        <v>292349</v>
      </c>
    </row>
    <row r="34" spans="1:3" ht="14.1" customHeight="1" x14ac:dyDescent="0.2">
      <c r="A34" s="31" t="s">
        <v>43</v>
      </c>
      <c r="B34" s="48">
        <v>80620</v>
      </c>
      <c r="C34" s="58">
        <v>153077</v>
      </c>
    </row>
    <row r="35" spans="1:3" ht="14.1" customHeight="1" x14ac:dyDescent="0.2">
      <c r="A35" s="31" t="s">
        <v>72</v>
      </c>
      <c r="B35" s="48">
        <v>-6</v>
      </c>
      <c r="C35" s="58">
        <v>-2</v>
      </c>
    </row>
    <row r="36" spans="1:3" ht="14.1" customHeight="1" x14ac:dyDescent="0.2">
      <c r="A36" s="32" t="s">
        <v>73</v>
      </c>
      <c r="B36" s="46">
        <v>1328</v>
      </c>
      <c r="C36" s="67" t="s">
        <v>46</v>
      </c>
    </row>
    <row r="37" spans="1:3" ht="14.1" customHeight="1" x14ac:dyDescent="0.2">
      <c r="A37" s="32" t="s">
        <v>74</v>
      </c>
      <c r="B37" s="46">
        <v>400350</v>
      </c>
      <c r="C37" s="59">
        <v>470976</v>
      </c>
    </row>
    <row r="38" spans="1:3" ht="14.1" customHeight="1" x14ac:dyDescent="0.2">
      <c r="A38" s="32"/>
      <c r="B38" s="60"/>
      <c r="C38" s="61"/>
    </row>
    <row r="39" spans="1:3" ht="14.1" customHeight="1" x14ac:dyDescent="0.2">
      <c r="A39" s="32" t="s">
        <v>75</v>
      </c>
      <c r="B39" s="60"/>
      <c r="C39" s="61"/>
    </row>
    <row r="40" spans="1:3" ht="14.1" customHeight="1" x14ac:dyDescent="0.2">
      <c r="A40" s="32" t="s">
        <v>76</v>
      </c>
      <c r="B40" s="60"/>
      <c r="C40" s="61"/>
    </row>
    <row r="41" spans="1:3" ht="13.35" customHeight="1" x14ac:dyDescent="0.2">
      <c r="A41" s="31" t="s">
        <v>77</v>
      </c>
      <c r="B41" s="85">
        <v>66378</v>
      </c>
      <c r="C41" s="58">
        <v>66745</v>
      </c>
    </row>
    <row r="42" spans="1:3" ht="13.35" customHeight="1" x14ac:dyDescent="0.2">
      <c r="A42" s="31" t="s">
        <v>78</v>
      </c>
      <c r="B42" s="85">
        <v>730</v>
      </c>
      <c r="C42" s="58">
        <v>776</v>
      </c>
    </row>
    <row r="43" spans="1:3" ht="13.35" customHeight="1" x14ac:dyDescent="0.2">
      <c r="A43" s="31" t="s">
        <v>79</v>
      </c>
      <c r="B43" s="48">
        <v>1628</v>
      </c>
      <c r="C43" s="58">
        <v>1460</v>
      </c>
    </row>
    <row r="44" spans="1:3" ht="13.35" customHeight="1" x14ac:dyDescent="0.2">
      <c r="A44" s="31" t="s">
        <v>80</v>
      </c>
      <c r="B44" s="48">
        <v>1910</v>
      </c>
      <c r="C44" s="58">
        <v>2331</v>
      </c>
    </row>
    <row r="45" spans="1:3" ht="14.1" customHeight="1" x14ac:dyDescent="0.2">
      <c r="A45" s="31"/>
      <c r="B45" s="46">
        <v>70646</v>
      </c>
      <c r="C45" s="59">
        <v>71312</v>
      </c>
    </row>
    <row r="46" spans="1:3" ht="14.1" customHeight="1" x14ac:dyDescent="0.2">
      <c r="A46" s="32" t="s">
        <v>81</v>
      </c>
      <c r="B46" s="60"/>
      <c r="C46" s="61"/>
    </row>
    <row r="47" spans="1:3" ht="13.35" customHeight="1" x14ac:dyDescent="0.2">
      <c r="A47" s="31" t="s">
        <v>77</v>
      </c>
      <c r="B47" s="48">
        <v>6751</v>
      </c>
      <c r="C47" s="58">
        <v>6417</v>
      </c>
    </row>
    <row r="48" spans="1:3" ht="13.35" customHeight="1" x14ac:dyDescent="0.2">
      <c r="A48" s="31" t="s">
        <v>82</v>
      </c>
      <c r="B48" s="48">
        <v>180556</v>
      </c>
      <c r="C48" s="58">
        <v>125173</v>
      </c>
    </row>
    <row r="49" spans="1:3" ht="13.35" customHeight="1" x14ac:dyDescent="0.2">
      <c r="A49" s="31" t="s">
        <v>78</v>
      </c>
      <c r="B49" s="48">
        <v>1294</v>
      </c>
      <c r="C49" s="58">
        <v>681</v>
      </c>
    </row>
    <row r="50" spans="1:3" ht="13.35" customHeight="1" x14ac:dyDescent="0.2">
      <c r="A50" s="31" t="s">
        <v>79</v>
      </c>
      <c r="B50" s="48">
        <v>131301</v>
      </c>
      <c r="C50" s="58">
        <v>57632</v>
      </c>
    </row>
    <row r="51" spans="1:3" ht="13.35" customHeight="1" x14ac:dyDescent="0.2">
      <c r="A51" s="31" t="s">
        <v>80</v>
      </c>
      <c r="B51" s="48">
        <v>667</v>
      </c>
      <c r="C51" s="58">
        <v>485</v>
      </c>
    </row>
    <row r="52" spans="1:3" ht="14.1" customHeight="1" thickBot="1" x14ac:dyDescent="0.25">
      <c r="A52" s="33"/>
      <c r="B52" s="78">
        <v>320569</v>
      </c>
      <c r="C52" s="86">
        <v>190388</v>
      </c>
    </row>
    <row r="53" spans="1:3" ht="15" customHeight="1" thickTop="1" thickBot="1" x14ac:dyDescent="0.25">
      <c r="A53" s="22" t="s">
        <v>83</v>
      </c>
      <c r="B53" s="52">
        <v>391215</v>
      </c>
      <c r="C53" s="70">
        <v>261700</v>
      </c>
    </row>
    <row r="54" spans="1:3" ht="15" customHeight="1" thickTop="1" thickBot="1" x14ac:dyDescent="0.25">
      <c r="A54" s="22" t="s">
        <v>84</v>
      </c>
      <c r="B54" s="52">
        <v>791565</v>
      </c>
      <c r="C54" s="70">
        <v>732676</v>
      </c>
    </row>
    <row r="55" spans="1:3" ht="14.1" customHeight="1" thickTop="1" x14ac:dyDescent="0.2">
      <c r="A55" s="34"/>
      <c r="B55" s="87"/>
      <c r="C55" s="88"/>
    </row>
    <row r="56" spans="1:3" ht="12.6" customHeight="1" x14ac:dyDescent="0.2"/>
    <row r="57" spans="1:3" ht="10.9" hidden="1" customHeight="1" x14ac:dyDescent="0.2">
      <c r="A57" s="12"/>
      <c r="B57" s="40"/>
      <c r="C57" s="40"/>
    </row>
    <row r="58" spans="1:3" ht="10.9" hidden="1" customHeight="1" x14ac:dyDescent="0.2">
      <c r="A58" s="12"/>
      <c r="B58" s="40"/>
      <c r="C58" s="40"/>
    </row>
    <row r="59" spans="1:3" ht="10.9" hidden="1" customHeight="1" x14ac:dyDescent="0.2">
      <c r="A59" s="12"/>
      <c r="B59" s="40"/>
      <c r="C59" s="40"/>
    </row>
    <row r="60" spans="1:3" ht="10.9" hidden="1" customHeight="1" x14ac:dyDescent="0.2">
      <c r="A60" s="12"/>
      <c r="B60" s="40"/>
      <c r="C60" s="40"/>
    </row>
    <row r="61" spans="1:3" ht="10.9" hidden="1" customHeight="1" x14ac:dyDescent="0.2">
      <c r="A61" s="12"/>
      <c r="B61" s="40"/>
      <c r="C61" s="40"/>
    </row>
    <row r="62" spans="1:3" ht="10.9" hidden="1" customHeight="1" x14ac:dyDescent="0.2">
      <c r="A62" s="12"/>
      <c r="B62" s="40"/>
      <c r="C62" s="40"/>
    </row>
    <row r="63" spans="1:3" ht="10.9" hidden="1" customHeight="1" x14ac:dyDescent="0.2">
      <c r="A63" s="12"/>
      <c r="B63" s="40"/>
      <c r="C63" s="40"/>
    </row>
    <row r="64" spans="1:3" ht="10.9" hidden="1" customHeight="1" x14ac:dyDescent="0.2">
      <c r="A64" s="12"/>
      <c r="B64" s="40"/>
      <c r="C64" s="40"/>
    </row>
    <row r="65" spans="1:3" ht="10.9" hidden="1" customHeight="1" x14ac:dyDescent="0.2">
      <c r="A65" s="12"/>
      <c r="B65" s="40"/>
      <c r="C65" s="40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showGridLines="0" showRuler="0" workbookViewId="0">
      <selection activeCell="A12" sqref="A12"/>
    </sheetView>
  </sheetViews>
  <sheetFormatPr baseColWidth="10" defaultColWidth="13.7109375" defaultRowHeight="12.75" x14ac:dyDescent="0.2"/>
  <cols>
    <col min="1" max="1" width="76.7109375" customWidth="1"/>
    <col min="2" max="2" width="13.85546875" style="57" customWidth="1"/>
    <col min="3" max="3" width="15.5703125" style="57" customWidth="1"/>
  </cols>
  <sheetData>
    <row r="1" spans="1:3" ht="10.9" customHeight="1" x14ac:dyDescent="0.2">
      <c r="A1" s="12"/>
      <c r="B1" s="40"/>
      <c r="C1" s="40"/>
    </row>
    <row r="2" spans="1:3" ht="15.75" customHeight="1" thickBot="1" x14ac:dyDescent="0.25">
      <c r="A2" s="1" t="s">
        <v>85</v>
      </c>
      <c r="B2" s="41"/>
      <c r="C2" s="41"/>
    </row>
    <row r="3" spans="1:3" ht="14.1" customHeight="1" thickTop="1" x14ac:dyDescent="0.2">
      <c r="A3" s="13"/>
      <c r="B3" s="42"/>
      <c r="C3" s="42"/>
    </row>
    <row r="4" spans="1:3" ht="15" customHeight="1" thickBot="1" x14ac:dyDescent="0.25">
      <c r="A4" s="2" t="s">
        <v>1</v>
      </c>
      <c r="B4" s="89" t="s">
        <v>2</v>
      </c>
      <c r="C4" s="90" t="s">
        <v>3</v>
      </c>
    </row>
    <row r="5" spans="1:3" ht="9.1999999999999993" customHeight="1" thickTop="1" x14ac:dyDescent="0.2">
      <c r="A5" s="36"/>
      <c r="B5" s="91"/>
      <c r="C5" s="91"/>
    </row>
    <row r="6" spans="1:3" ht="15" customHeight="1" x14ac:dyDescent="0.2">
      <c r="A6" s="37" t="s">
        <v>86</v>
      </c>
      <c r="B6" s="72"/>
      <c r="C6" s="72"/>
    </row>
    <row r="7" spans="1:3" ht="15" customHeight="1" x14ac:dyDescent="0.2">
      <c r="A7" s="31" t="s">
        <v>40</v>
      </c>
      <c r="B7" s="48">
        <v>105328</v>
      </c>
      <c r="C7" s="58">
        <v>63909</v>
      </c>
    </row>
    <row r="8" spans="1:3" ht="15" customHeight="1" x14ac:dyDescent="0.2">
      <c r="A8" s="32" t="s">
        <v>87</v>
      </c>
      <c r="B8" s="60"/>
      <c r="C8" s="61"/>
    </row>
    <row r="9" spans="1:3" ht="15" customHeight="1" x14ac:dyDescent="0.2">
      <c r="A9" s="31" t="s">
        <v>88</v>
      </c>
      <c r="B9" s="48">
        <v>11310</v>
      </c>
      <c r="C9" s="58">
        <v>10672</v>
      </c>
    </row>
    <row r="10" spans="1:3" ht="15" customHeight="1" x14ac:dyDescent="0.2">
      <c r="A10" s="31" t="s">
        <v>35</v>
      </c>
      <c r="B10" s="48">
        <v>-41</v>
      </c>
      <c r="C10" s="58">
        <v>-65</v>
      </c>
    </row>
    <row r="11" spans="1:3" ht="15" customHeight="1" x14ac:dyDescent="0.2">
      <c r="A11" s="31" t="s">
        <v>89</v>
      </c>
      <c r="B11" s="48">
        <v>1524</v>
      </c>
      <c r="C11" s="58">
        <v>4386</v>
      </c>
    </row>
    <row r="12" spans="1:3" ht="15" customHeight="1" x14ac:dyDescent="0.2">
      <c r="A12" s="31" t="s">
        <v>90</v>
      </c>
      <c r="B12" s="48">
        <v>-217</v>
      </c>
      <c r="C12" s="58">
        <v>-1661</v>
      </c>
    </row>
    <row r="13" spans="1:3" ht="15" customHeight="1" x14ac:dyDescent="0.2">
      <c r="A13" s="31" t="s">
        <v>91</v>
      </c>
      <c r="B13" s="48">
        <v>-1032</v>
      </c>
      <c r="C13" s="58">
        <v>657</v>
      </c>
    </row>
    <row r="14" spans="1:3" ht="15" customHeight="1" x14ac:dyDescent="0.2">
      <c r="A14" s="31" t="s">
        <v>92</v>
      </c>
      <c r="B14" s="48">
        <v>429</v>
      </c>
      <c r="C14" s="58">
        <v>456</v>
      </c>
    </row>
    <row r="15" spans="1:3" ht="15" customHeight="1" x14ac:dyDescent="0.2">
      <c r="A15" s="31" t="s">
        <v>93</v>
      </c>
      <c r="B15" s="48">
        <v>-1570</v>
      </c>
      <c r="C15" s="58">
        <v>-3505</v>
      </c>
    </row>
    <row r="16" spans="1:3" ht="15" customHeight="1" x14ac:dyDescent="0.2">
      <c r="A16" s="31" t="s">
        <v>94</v>
      </c>
      <c r="B16" s="48">
        <v>-678</v>
      </c>
      <c r="C16" s="58">
        <v>-1516</v>
      </c>
    </row>
    <row r="17" spans="1:3" ht="15" customHeight="1" x14ac:dyDescent="0.2">
      <c r="A17" s="31" t="s">
        <v>95</v>
      </c>
      <c r="B17" s="48">
        <v>-107</v>
      </c>
      <c r="C17" s="58">
        <v>-130</v>
      </c>
    </row>
    <row r="18" spans="1:3" ht="15" hidden="1" customHeight="1" x14ac:dyDescent="0.2">
      <c r="A18" s="32"/>
      <c r="B18" s="60"/>
      <c r="C18" s="61"/>
    </row>
    <row r="19" spans="1:3" ht="15" customHeight="1" x14ac:dyDescent="0.2">
      <c r="A19" s="32" t="s">
        <v>96</v>
      </c>
      <c r="B19" s="60"/>
      <c r="C19" s="61"/>
    </row>
    <row r="20" spans="1:3" ht="15" customHeight="1" x14ac:dyDescent="0.2">
      <c r="A20" s="31" t="s">
        <v>58</v>
      </c>
      <c r="B20" s="48">
        <v>11787</v>
      </c>
      <c r="C20" s="58">
        <v>-31961</v>
      </c>
    </row>
    <row r="21" spans="1:3" ht="15" customHeight="1" x14ac:dyDescent="0.2">
      <c r="A21" s="31" t="s">
        <v>57</v>
      </c>
      <c r="B21" s="48">
        <v>-21198</v>
      </c>
      <c r="C21" s="58">
        <v>24437</v>
      </c>
    </row>
    <row r="22" spans="1:3" ht="15" customHeight="1" x14ac:dyDescent="0.2">
      <c r="A22" s="31" t="s">
        <v>82</v>
      </c>
      <c r="B22" s="48">
        <v>2901</v>
      </c>
      <c r="C22" s="58">
        <v>10681</v>
      </c>
    </row>
    <row r="23" spans="1:3" ht="15" customHeight="1" x14ac:dyDescent="0.2">
      <c r="A23" s="32" t="s">
        <v>97</v>
      </c>
      <c r="B23" s="60"/>
      <c r="C23" s="61"/>
    </row>
    <row r="24" spans="1:3" ht="15" customHeight="1" x14ac:dyDescent="0.2">
      <c r="A24" s="31" t="s">
        <v>98</v>
      </c>
      <c r="B24" s="48">
        <v>74149</v>
      </c>
      <c r="C24" s="58">
        <v>12363</v>
      </c>
    </row>
    <row r="25" spans="1:3" ht="15" customHeight="1" x14ac:dyDescent="0.2">
      <c r="A25" s="31" t="s">
        <v>99</v>
      </c>
      <c r="B25" s="48">
        <v>315</v>
      </c>
      <c r="C25" s="58">
        <v>145</v>
      </c>
    </row>
    <row r="26" spans="1:3" ht="15" customHeight="1" x14ac:dyDescent="0.2">
      <c r="A26" s="31" t="s">
        <v>100</v>
      </c>
      <c r="B26" s="48">
        <v>-13462</v>
      </c>
      <c r="C26" s="58">
        <v>-1518</v>
      </c>
    </row>
    <row r="27" spans="1:3" ht="15" customHeight="1" x14ac:dyDescent="0.2">
      <c r="A27" s="31" t="s">
        <v>101</v>
      </c>
      <c r="B27" s="48" t="s">
        <v>46</v>
      </c>
      <c r="C27" s="58">
        <v>-4</v>
      </c>
    </row>
    <row r="28" spans="1:3" ht="15" customHeight="1" x14ac:dyDescent="0.2">
      <c r="A28" s="32" t="s">
        <v>102</v>
      </c>
      <c r="B28" s="46">
        <v>169438</v>
      </c>
      <c r="C28" s="59">
        <v>87346</v>
      </c>
    </row>
    <row r="29" spans="1:3" ht="15" customHeight="1" x14ac:dyDescent="0.2">
      <c r="A29" s="32" t="s">
        <v>103</v>
      </c>
      <c r="B29" s="60"/>
      <c r="C29" s="61"/>
    </row>
    <row r="30" spans="1:3" ht="15" customHeight="1" x14ac:dyDescent="0.2">
      <c r="A30" s="31" t="s">
        <v>104</v>
      </c>
      <c r="B30" s="48">
        <v>-105</v>
      </c>
      <c r="C30" s="58">
        <v>-157</v>
      </c>
    </row>
    <row r="31" spans="1:3" ht="15" customHeight="1" x14ac:dyDescent="0.2">
      <c r="A31" s="31" t="s">
        <v>105</v>
      </c>
      <c r="B31" s="48">
        <v>-9791</v>
      </c>
      <c r="C31" s="58">
        <v>-11253</v>
      </c>
    </row>
    <row r="32" spans="1:3" ht="15" hidden="1" customHeight="1" x14ac:dyDescent="0.2">
      <c r="A32" s="31" t="s">
        <v>106</v>
      </c>
      <c r="B32" s="48">
        <v>0</v>
      </c>
      <c r="C32" s="61" t="s">
        <v>46</v>
      </c>
    </row>
    <row r="33" spans="1:3" ht="15" customHeight="1" x14ac:dyDescent="0.2">
      <c r="A33" s="31" t="s">
        <v>107</v>
      </c>
      <c r="B33" s="48">
        <v>20</v>
      </c>
      <c r="C33" s="61" t="s">
        <v>46</v>
      </c>
    </row>
    <row r="34" spans="1:3" ht="15" customHeight="1" x14ac:dyDescent="0.2">
      <c r="A34" s="31" t="s">
        <v>108</v>
      </c>
      <c r="B34" s="48">
        <v>4</v>
      </c>
      <c r="C34" s="58">
        <v>65</v>
      </c>
    </row>
    <row r="35" spans="1:3" ht="15" customHeight="1" x14ac:dyDescent="0.2">
      <c r="A35" s="32" t="s">
        <v>109</v>
      </c>
      <c r="B35" s="46">
        <v>-9872</v>
      </c>
      <c r="C35" s="59">
        <v>-11345</v>
      </c>
    </row>
    <row r="36" spans="1:3" ht="15" customHeight="1" x14ac:dyDescent="0.2">
      <c r="A36" s="32" t="s">
        <v>110</v>
      </c>
      <c r="B36" s="60"/>
      <c r="C36" s="61"/>
    </row>
    <row r="37" spans="1:3" ht="15" customHeight="1" x14ac:dyDescent="0.2">
      <c r="A37" s="31" t="s">
        <v>111</v>
      </c>
      <c r="B37" s="48">
        <v>-3260</v>
      </c>
      <c r="C37" s="58">
        <v>-3071</v>
      </c>
    </row>
    <row r="38" spans="1:3" ht="15" customHeight="1" x14ac:dyDescent="0.2">
      <c r="A38" s="31" t="s">
        <v>112</v>
      </c>
      <c r="B38" s="48">
        <v>1263</v>
      </c>
      <c r="C38" s="58">
        <v>588</v>
      </c>
    </row>
    <row r="39" spans="1:3" ht="15" customHeight="1" x14ac:dyDescent="0.2">
      <c r="A39" s="31" t="s">
        <v>113</v>
      </c>
      <c r="B39" s="48">
        <v>-143</v>
      </c>
      <c r="C39" s="58">
        <v>-144</v>
      </c>
    </row>
    <row r="40" spans="1:3" ht="15" customHeight="1" x14ac:dyDescent="0.2">
      <c r="A40" s="31" t="s">
        <v>114</v>
      </c>
      <c r="B40" s="48">
        <v>-127070</v>
      </c>
      <c r="C40" s="58">
        <v>-24622</v>
      </c>
    </row>
    <row r="41" spans="1:3" ht="15" customHeight="1" x14ac:dyDescent="0.2">
      <c r="A41" s="31" t="s">
        <v>115</v>
      </c>
      <c r="B41" s="48">
        <v>28089</v>
      </c>
      <c r="C41" s="58">
        <v>24832</v>
      </c>
    </row>
    <row r="42" spans="1:3" ht="15" customHeight="1" x14ac:dyDescent="0.2">
      <c r="A42" s="31" t="s">
        <v>116</v>
      </c>
      <c r="B42" s="48">
        <v>147</v>
      </c>
      <c r="C42" s="61" t="s">
        <v>46</v>
      </c>
    </row>
    <row r="43" spans="1:3" ht="15" hidden="1" customHeight="1" x14ac:dyDescent="0.2">
      <c r="A43" s="32"/>
      <c r="B43" s="48">
        <v>0</v>
      </c>
      <c r="C43" s="61" t="s">
        <v>46</v>
      </c>
    </row>
    <row r="44" spans="1:3" ht="15" customHeight="1" x14ac:dyDescent="0.2">
      <c r="A44" s="32" t="s">
        <v>117</v>
      </c>
      <c r="B44" s="46">
        <v>-100974</v>
      </c>
      <c r="C44" s="59">
        <v>-2417</v>
      </c>
    </row>
    <row r="45" spans="1:3" ht="15" customHeight="1" thickBot="1" x14ac:dyDescent="0.25">
      <c r="A45" s="38" t="s">
        <v>118</v>
      </c>
      <c r="B45" s="46">
        <v>58592</v>
      </c>
      <c r="C45" s="59">
        <v>73584</v>
      </c>
    </row>
    <row r="46" spans="1:3" ht="15" customHeight="1" thickTop="1" thickBot="1" x14ac:dyDescent="0.25">
      <c r="A46" s="22" t="s">
        <v>119</v>
      </c>
      <c r="B46" s="52">
        <v>99035</v>
      </c>
      <c r="C46" s="70">
        <v>53162</v>
      </c>
    </row>
    <row r="47" spans="1:3" ht="15" customHeight="1" thickTop="1" thickBot="1" x14ac:dyDescent="0.25">
      <c r="A47" s="22" t="s">
        <v>120</v>
      </c>
      <c r="B47" s="52">
        <v>157627</v>
      </c>
      <c r="C47" s="70">
        <v>126746</v>
      </c>
    </row>
    <row r="48" spans="1:3" ht="11.65" customHeight="1" thickTop="1" x14ac:dyDescent="0.2">
      <c r="A48" s="36"/>
      <c r="B48" s="91"/>
      <c r="C48" s="91"/>
    </row>
    <row r="49" spans="1:3" ht="10.9" hidden="1" customHeight="1" x14ac:dyDescent="0.2">
      <c r="A49" s="12"/>
      <c r="B49" s="40"/>
      <c r="C49" s="40"/>
    </row>
    <row r="50" spans="1:3" ht="10.9" hidden="1" customHeight="1" x14ac:dyDescent="0.2">
      <c r="A50" s="12"/>
      <c r="B50" s="40"/>
      <c r="C50" s="40"/>
    </row>
    <row r="51" spans="1:3" ht="10.9" hidden="1" customHeight="1" x14ac:dyDescent="0.2">
      <c r="A51" s="12"/>
      <c r="B51" s="40"/>
      <c r="C51" s="40"/>
    </row>
    <row r="52" spans="1:3" ht="10.9" hidden="1" customHeight="1" x14ac:dyDescent="0.2">
      <c r="A52" s="12"/>
      <c r="B52" s="40"/>
      <c r="C52" s="40"/>
    </row>
    <row r="53" spans="1:3" ht="10.9" hidden="1" customHeight="1" x14ac:dyDescent="0.2">
      <c r="A53" s="12"/>
      <c r="B53" s="40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Sales breakdown</vt:lpstr>
      <vt:lpstr>P&amp;L</vt:lpstr>
      <vt:lpstr>Balance</vt:lpstr>
      <vt:lpstr>CF </vt:lpstr>
      <vt:lpstr>Balance!Área_de_impresión</vt:lpstr>
      <vt:lpstr>'CF '!Área_de_impresión</vt:lpstr>
      <vt:lpstr>'P&amp;L'!Área_de_impresión</vt:lpstr>
      <vt:lpstr>'Sales breakdown'!Área_de_impresión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Marta Campos Martinez</cp:lastModifiedBy>
  <cp:revision>2</cp:revision>
  <dcterms:created xsi:type="dcterms:W3CDTF">2022-07-21T07:52:12Z</dcterms:created>
  <dcterms:modified xsi:type="dcterms:W3CDTF">2022-07-21T08:22:49Z</dcterms:modified>
</cp:coreProperties>
</file>